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9" i="1" l="1"/>
  <c r="G9" i="1" s="1"/>
  <c r="I8" i="1"/>
  <c r="J8" i="1" s="1"/>
  <c r="K8" i="1" s="1"/>
  <c r="F7" i="1"/>
  <c r="I7" i="1" s="1"/>
  <c r="J7" i="1" s="1"/>
  <c r="K7" i="1" s="1"/>
  <c r="I6" i="1"/>
  <c r="J6" i="1" s="1"/>
  <c r="K6" i="1" s="1"/>
  <c r="G6" i="1" l="1"/>
  <c r="I9" i="1"/>
  <c r="J9" i="1" s="1"/>
  <c r="K9" i="1" s="1"/>
  <c r="G7" i="1"/>
  <c r="G8" i="1"/>
</calcChain>
</file>

<file path=xl/sharedStrings.xml><?xml version="1.0" encoding="utf-8"?>
<sst xmlns="http://schemas.openxmlformats.org/spreadsheetml/2006/main" count="53" uniqueCount="44">
  <si>
    <t>MAPA DE RIESGOS DE PROCESO DE PLANIFICACION DEL SIG</t>
  </si>
  <si>
    <t>PROCESO: GESTION JURIDICA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</si>
  <si>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</si>
  <si>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</si>
  <si>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</si>
  <si>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</si>
  <si>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</si>
  <si>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</si>
  <si>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</si>
  <si>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</si>
  <si>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</si>
  <si>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</si>
  <si>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</si>
  <si>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</si>
  <si>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</si>
  <si>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</si>
  <si>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</si>
  <si>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elaboracion de acto administrativo</t>
  </si>
  <si>
    <t>incumplimientos de las obligaciones o directrices por falta de formalizacion</t>
  </si>
  <si>
    <t>actas de reuniones</t>
  </si>
  <si>
    <t>n/a</t>
  </si>
  <si>
    <t>asesoramientos cuando no hay conocimientos tecnicos de acto administrativo</t>
  </si>
  <si>
    <t>lideres de procesos</t>
  </si>
  <si>
    <t>no respuestas oportunas a los derecchos de peticion</t>
  </si>
  <si>
    <t>sanciones,tutelas</t>
  </si>
  <si>
    <t>pqr</t>
  </si>
  <si>
    <t>plan de seguimimento y control  a los PQR</t>
  </si>
  <si>
    <t>incumplimiento legal por parte de la entidad</t>
  </si>
  <si>
    <t>violacion de las leyes legales vigentes y reguladas-sanciones,demandas</t>
  </si>
  <si>
    <t>normogramas</t>
  </si>
  <si>
    <t>elaboracion,seguimineto,control y previa socializacion  de matriz legal vigente</t>
  </si>
  <si>
    <t>deficiencia en el manejo documental</t>
  </si>
  <si>
    <t>ausencia de soporte documental para tomas de desiciones</t>
  </si>
  <si>
    <t>archivo de gestion</t>
  </si>
  <si>
    <t>implementacion de software que permita sistematizar y resguardas documentacion</t>
  </si>
  <si>
    <t>plan de capacitacion para el manejo adecuado de la documentacion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</si>
  <si>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.MRP-PPJ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</si>
  <si>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</si>
  <si>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</si>
  <si>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t>OBSERVACIONES</t>
  </si>
  <si>
    <t>FRIMA DE SEGUIMIENTO</t>
  </si>
  <si>
    <t>FIRMA DE DEPENDENCIA</t>
  </si>
  <si>
    <t>exite matriz legal vigente</t>
  </si>
  <si>
    <t>exite plan de seguimiento al pqr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</si>
</sst>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22"/>
      <color theme="1"/>
      <name val="Arial"/>
      <family val="2"/>
    </font>
    <font>
      <sz val="2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4" xfId="0" applyBorder="1"/>
    <xf numFmtId="0" fontId="12" fillId="6" borderId="0" xfId="0" applyFont="1" applyFill="1" applyAlignment="1">
      <alignment vertic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</xdr:colOff>
      <xdr:row>0</xdr:row>
      <xdr:rowOff>1562100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30500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A5" zoomScale="82" zoomScaleNormal="82" workbookViewId="0">
      <selection activeCell="F9" sqref="F9"/>
    </sheetView>
  </sheetViews>
  <sheetFormatPr baseColWidth="10" defaultRowHeight="15" x14ac:dyDescent="0.25"/>
  <cols>
    <col min="1" max="1" width="21.85546875" customWidth="1"/>
    <col min="2" max="2" width="18.42578125" customWidth="1"/>
    <col min="3" max="3" width="21.7109375" customWidth="1"/>
    <col min="7" max="7" width="14.140625" customWidth="1"/>
    <col min="11" max="11" width="15.42578125" customWidth="1"/>
    <col min="12" max="12" width="17.5703125" customWidth="1"/>
    <col min="13" max="13" width="14.7109375" customWidth="1"/>
    <col min="15" max="15" width="17.140625" customWidth="1"/>
    <col min="16" max="16" width="23.5703125" customWidth="1"/>
  </cols>
  <sheetData>
    <row r="1" spans="1:16" ht="126" x14ac:dyDescent="0.25">
      <c r="B1" s="27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" t="s">
        <v>36</v>
      </c>
    </row>
    <row r="2" spans="1:16" ht="47.25" x14ac:dyDescent="0.25">
      <c r="A2" s="29" t="s">
        <v>1</v>
      </c>
      <c r="B2" s="30"/>
      <c r="C2" s="31"/>
      <c r="D2" s="35" t="s">
        <v>2</v>
      </c>
      <c r="E2" s="36"/>
      <c r="F2" s="36"/>
      <c r="G2" s="36"/>
      <c r="H2" s="36"/>
      <c r="I2" s="36"/>
      <c r="J2" s="37"/>
      <c r="K2" s="3" t="s">
        <v>3</v>
      </c>
      <c r="L2" s="38"/>
      <c r="M2" s="38"/>
      <c r="N2" s="39"/>
      <c r="O2" s="1"/>
    </row>
    <row r="3" spans="1:16" x14ac:dyDescent="0.25">
      <c r="A3" s="32"/>
      <c r="B3" s="33"/>
      <c r="C3" s="34"/>
      <c r="D3" s="20" t="s">
        <v>4</v>
      </c>
      <c r="E3" s="20" t="s">
        <v>5</v>
      </c>
      <c r="F3" s="20" t="s">
        <v>6</v>
      </c>
      <c r="G3" s="20" t="s">
        <v>7</v>
      </c>
      <c r="H3" s="20" t="s">
        <v>8</v>
      </c>
      <c r="I3" s="20" t="s">
        <v>9</v>
      </c>
      <c r="J3" s="20" t="s">
        <v>10</v>
      </c>
      <c r="K3" s="20" t="s">
        <v>11</v>
      </c>
      <c r="L3" s="20" t="s">
        <v>37</v>
      </c>
      <c r="M3" s="20" t="s">
        <v>38</v>
      </c>
      <c r="N3" s="20" t="s">
        <v>12</v>
      </c>
      <c r="O3" s="4"/>
    </row>
    <row r="4" spans="1:16" ht="20.25" x14ac:dyDescent="0.25">
      <c r="A4" s="23" t="s">
        <v>13</v>
      </c>
      <c r="B4" s="25" t="s">
        <v>14</v>
      </c>
      <c r="C4" s="12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9" t="s">
        <v>15</v>
      </c>
    </row>
    <row r="5" spans="1:16" ht="136.5" customHeight="1" x14ac:dyDescent="0.25">
      <c r="A5" s="24"/>
      <c r="B5" s="26"/>
      <c r="C5" s="13" t="s">
        <v>16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19"/>
      <c r="P5" s="16" t="s">
        <v>39</v>
      </c>
    </row>
    <row r="6" spans="1:16" ht="99.75" x14ac:dyDescent="0.25">
      <c r="A6" s="5" t="s">
        <v>17</v>
      </c>
      <c r="B6" s="6" t="s">
        <v>18</v>
      </c>
      <c r="C6" s="6" t="s">
        <v>19</v>
      </c>
      <c r="D6" s="6">
        <v>2</v>
      </c>
      <c r="E6" s="6">
        <v>3</v>
      </c>
      <c r="F6" s="6">
        <v>2</v>
      </c>
      <c r="G6" s="7" t="str">
        <f>IF(AND(F6&gt;=2,F6&lt;=4),"B",IF(AND(F6&gt;=6,F6&lt;=8),"M",IF(AND(F6&gt;=10,F6&lt;=20),"A",IF(AND(F6&gt;=24,F6&lt;=40),"MA",""))))</f>
        <v>B</v>
      </c>
      <c r="H6" s="6">
        <v>10</v>
      </c>
      <c r="I6" s="6">
        <f>F6*H6</f>
        <v>20</v>
      </c>
      <c r="J6" s="8" t="str">
        <f>IF(I6=20,"4",IF(AND(I6&gt;=40,I6&lt;=120),"3",IF(AND(I6&gt;=150,I6&lt;=500),"2",IF(AND(I6&gt;=600,I6&lt;=4000),"1",""))))</f>
        <v>4</v>
      </c>
      <c r="K6" s="6" t="str">
        <f>IF(J6="1","NA",IF(J6="2","NA-ACE",IF(J6="3","A",IF(J6="4","A",""))))</f>
        <v>A</v>
      </c>
      <c r="L6" s="6" t="s">
        <v>20</v>
      </c>
      <c r="M6" s="6" t="s">
        <v>21</v>
      </c>
      <c r="N6" s="6" t="s">
        <v>20</v>
      </c>
      <c r="O6" s="6" t="s">
        <v>22</v>
      </c>
      <c r="P6" s="15"/>
    </row>
    <row r="7" spans="1:16" ht="57" x14ac:dyDescent="0.25">
      <c r="A7" s="5" t="s">
        <v>23</v>
      </c>
      <c r="B7" s="6" t="s">
        <v>24</v>
      </c>
      <c r="C7" s="6" t="s">
        <v>25</v>
      </c>
      <c r="D7" s="6">
        <v>1</v>
      </c>
      <c r="E7" s="6">
        <v>2</v>
      </c>
      <c r="F7" s="6">
        <f t="shared" ref="F7:F9" si="0">D7*E7</f>
        <v>2</v>
      </c>
      <c r="G7" s="7" t="str">
        <f t="shared" ref="G7:G9" si="1">IF(AND(F7&gt;=2,F7&lt;=4),"B",IF(AND(F7&gt;=6,F7&lt;=8),"M",IF(AND(F7&gt;=10,F7&lt;=20),"A",IF(AND(F7&gt;=24,F7&lt;=40),"MA",""))))</f>
        <v>B</v>
      </c>
      <c r="H7" s="6">
        <v>10</v>
      </c>
      <c r="I7" s="6">
        <f t="shared" ref="I7:I9" si="2">F7*H7</f>
        <v>20</v>
      </c>
      <c r="J7" s="6" t="str">
        <f t="shared" ref="J7:J9" si="3">IF(I7=20,"4",IF(AND(I7&gt;=40,I7&lt;=120),"3",IF(AND(I7&gt;=150,I7&lt;=500),"2",IF(AND(I7&gt;=600,I7&lt;=4000),"1",""))))</f>
        <v>4</v>
      </c>
      <c r="K7" s="6" t="str">
        <f t="shared" ref="K7:K9" si="4">IF(J7="1","NA",IF(J7="2","NA-ACE",IF(J7="3","A",IF(J7="4","A",""))))</f>
        <v>A</v>
      </c>
      <c r="L7" s="6" t="s">
        <v>20</v>
      </c>
      <c r="M7" s="6" t="s">
        <v>26</v>
      </c>
      <c r="N7" s="6" t="s">
        <v>20</v>
      </c>
      <c r="O7" s="6" t="s">
        <v>22</v>
      </c>
      <c r="P7" s="17" t="s">
        <v>43</v>
      </c>
    </row>
    <row r="8" spans="1:16" ht="85.5" x14ac:dyDescent="0.25">
      <c r="A8" s="9" t="s">
        <v>27</v>
      </c>
      <c r="B8" s="9" t="s">
        <v>28</v>
      </c>
      <c r="C8" s="9" t="s">
        <v>29</v>
      </c>
      <c r="D8" s="10">
        <v>2</v>
      </c>
      <c r="E8" s="10">
        <v>3</v>
      </c>
      <c r="F8" s="6">
        <v>2</v>
      </c>
      <c r="G8" s="7" t="str">
        <f t="shared" si="1"/>
        <v>B</v>
      </c>
      <c r="H8" s="10">
        <v>10</v>
      </c>
      <c r="I8" s="6">
        <f t="shared" si="2"/>
        <v>20</v>
      </c>
      <c r="J8" s="6" t="str">
        <f t="shared" si="3"/>
        <v>4</v>
      </c>
      <c r="K8" s="6" t="str">
        <f t="shared" si="4"/>
        <v>A</v>
      </c>
      <c r="L8" s="9" t="s">
        <v>20</v>
      </c>
      <c r="M8" s="9" t="s">
        <v>30</v>
      </c>
      <c r="N8" s="9" t="s">
        <v>20</v>
      </c>
      <c r="O8" s="9" t="s">
        <v>22</v>
      </c>
      <c r="P8" s="18" t="s">
        <v>42</v>
      </c>
    </row>
    <row r="9" spans="1:16" ht="99.75" x14ac:dyDescent="0.25">
      <c r="A9" s="11" t="s">
        <v>31</v>
      </c>
      <c r="B9" s="9" t="s">
        <v>32</v>
      </c>
      <c r="C9" s="9" t="s">
        <v>33</v>
      </c>
      <c r="D9" s="10">
        <v>2</v>
      </c>
      <c r="E9" s="10">
        <v>2</v>
      </c>
      <c r="F9" s="6">
        <f t="shared" si="0"/>
        <v>4</v>
      </c>
      <c r="G9" s="7" t="str">
        <f t="shared" si="1"/>
        <v>B</v>
      </c>
      <c r="H9" s="10">
        <v>10</v>
      </c>
      <c r="I9" s="9">
        <f t="shared" si="2"/>
        <v>40</v>
      </c>
      <c r="J9" s="6" t="str">
        <f t="shared" si="3"/>
        <v>3</v>
      </c>
      <c r="K9" s="6" t="str">
        <f t="shared" si="4"/>
        <v>A</v>
      </c>
      <c r="L9" s="9" t="s">
        <v>34</v>
      </c>
      <c r="M9" s="9" t="s">
        <v>35</v>
      </c>
      <c r="N9" s="9" t="s">
        <v>20</v>
      </c>
      <c r="O9" s="9" t="s">
        <v>22</v>
      </c>
      <c r="P9" s="15"/>
    </row>
    <row r="12" spans="1:16" ht="15.75" x14ac:dyDescent="0.25">
      <c r="A12" s="14"/>
      <c r="B12" s="14"/>
      <c r="C12" s="14"/>
      <c r="D12" s="14"/>
      <c r="E12" s="14"/>
      <c r="F12" s="14"/>
      <c r="G12" s="14"/>
    </row>
    <row r="14" spans="1:16" x14ac:dyDescent="0.25">
      <c r="B14" t="s">
        <v>40</v>
      </c>
      <c r="F14" t="s">
        <v>41</v>
      </c>
    </row>
  </sheetData>
  <mergeCells count="18">
    <mergeCell ref="A4:A5"/>
    <mergeCell ref="B4:B5"/>
    <mergeCell ref="B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J3:J5"/>
    <mergeCell ref="K3:K5"/>
    <mergeCell ref="L3:L5"/>
    <mergeCell ref="M3:M5"/>
    <mergeCell ref="N3:N5"/>
  </mergeCells>
  <conditionalFormatting sqref="J6:J9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9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9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2018-09-19T18:25:38Z</dcterms:created>
  <dcterms:modified xsi:type="dcterms:W3CDTF">2019-11-05T14:45:44Z</dcterms:modified>
</cp:coreProperties>
</file>