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ive\matrices de riesgo corvivienda\"/>
    </mc:Choice>
  </mc:AlternateContent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F8" i="1" l="1"/>
  <c r="I8" i="1" s="1"/>
  <c r="J8" i="1" s="1"/>
  <c r="K8" i="1" s="1"/>
  <c r="F7" i="1"/>
  <c r="I7" i="1" s="1"/>
  <c r="J7" i="1" s="1"/>
  <c r="K7" i="1" s="1"/>
  <c r="F6" i="1"/>
  <c r="I6" i="1" s="1"/>
  <c r="J6" i="1" s="1"/>
  <c r="K6" i="1" s="1"/>
  <c r="G6" i="1" l="1"/>
  <c r="G7" i="1"/>
  <c r="G8" i="1"/>
</calcChain>
</file>

<file path=xl/sharedStrings.xml><?xml version="1.0" encoding="utf-8"?>
<sst xmlns="http://schemas.openxmlformats.org/spreadsheetml/2006/main" count="47" uniqueCount="38">
  <si>
    <t>MAPA DE RIESGOS DEL PROCESO DE PLANIFICACION EL SIG</t>
  </si>
  <si>
    <t>PROCESO: GESTION DE TECNOLOGIA Y DE SISTEMAS DE INFORMACION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</si>
  <si>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</si>
  <si>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</si>
  <si>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</si>
  <si>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</si>
  <si>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</si>
  <si>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</si>
  <si>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</si>
  <si>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</si>
  <si>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</si>
  <si>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</si>
  <si>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</si>
  <si>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</si>
  <si>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</si>
  <si>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</si>
  <si>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</si>
  <si>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plataforma tecnologica no satisface las necesidades institucionales</t>
  </si>
  <si>
    <t>perdida de confianza y credibilidad</t>
  </si>
  <si>
    <t>n/a</t>
  </si>
  <si>
    <t>encuesta de necesidades</t>
  </si>
  <si>
    <t>lideres de procesos</t>
  </si>
  <si>
    <t>daño en el software</t>
  </si>
  <si>
    <t>perdida de informacion e ineficiencia en la gestion de los recursos e incumplimientos de objetivos institucioanles</t>
  </si>
  <si>
    <t>ejecucion de plan de mantinimiento</t>
  </si>
  <si>
    <t>presentacion de informes incompletos y erroneos</t>
  </si>
  <si>
    <t>sanciones,perdida de confiabiliad</t>
  </si>
  <si>
    <t>auditoria internas</t>
  </si>
  <si>
    <t>control de calidad y lideres de procesos</t>
  </si>
  <si>
    <r>
      <rPr>
        <b/>
        <sz val="12"/>
        <color indexed="8"/>
        <rFont val="Arial"/>
        <family val="2"/>
      </rPr>
      <t>codigo</t>
    </r>
    <r>
      <rPr>
        <sz val="12"/>
        <color indexed="8"/>
        <rFont val="Arial"/>
        <family val="2"/>
      </rPr>
      <t xml:space="preserve">.MRP-TSI
</t>
    </r>
    <r>
      <rPr>
        <b/>
        <sz val="12"/>
        <color indexed="8"/>
        <rFont val="Arial"/>
        <family val="2"/>
      </rPr>
      <t>version.</t>
    </r>
    <r>
      <rPr>
        <sz val="12"/>
        <color indexed="8"/>
        <rFont val="Arial"/>
        <family val="2"/>
      </rPr>
      <t xml:space="preserve">02
</t>
    </r>
    <r>
      <rPr>
        <b/>
        <sz val="12"/>
        <color indexed="8"/>
        <rFont val="Arial"/>
        <family val="2"/>
      </rPr>
      <t>paginas</t>
    </r>
    <r>
      <rPr>
        <sz val="12"/>
        <color indexed="8"/>
        <rFont val="Arial"/>
        <family val="2"/>
      </rPr>
      <t>.1</t>
    </r>
  </si>
  <si>
    <r>
      <t>CONTROLES DE INGENIERIA</t>
    </r>
    <r>
      <rPr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</si>
  <si>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2"/>
        <color indexed="8"/>
        <rFont val="Arial"/>
        <family val="2"/>
      </rPr>
      <t>(Reducción del tiempo de exposición)</t>
    </r>
  </si>
  <si>
    <t>OBSERVACIONES</t>
  </si>
  <si>
    <t>FIRMA DE SEGUIMIENTO</t>
  </si>
  <si>
    <t>FIRMA DE DEPENDENCIA</t>
  </si>
  <si>
    <t>si existen aplicativos para verificar el estado de los usuarios y servicios que se prestan</t>
  </si>
  <si>
    <t>existe plan de mantenimiento y copias de seguridad,pero es necesario copia de seguridad automatica</t>
  </si>
  <si>
    <t>se elaboran resoluciones con el fin de hacer reportes definitivos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</si>
</sst>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26"/>
      <color theme="1"/>
      <name val="Arial"/>
      <family val="2"/>
    </font>
    <font>
      <sz val="26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 wrapText="1"/>
    </xf>
    <xf numFmtId="0" fontId="9" fillId="0" borderId="0" xfId="0" applyFont="1"/>
    <xf numFmtId="0" fontId="9" fillId="6" borderId="0" xfId="0" applyFont="1" applyFill="1"/>
    <xf numFmtId="0" fontId="0" fillId="0" borderId="2" xfId="0" applyBorder="1"/>
    <xf numFmtId="0" fontId="0" fillId="0" borderId="2" xfId="0" applyBorder="1" applyAlignment="1">
      <alignment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0" xfId="0" applyFont="1" applyFill="1" applyBorder="1" applyAlignment="1">
      <alignment horizontal="center" vertical="center" textRotation="90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1174316</xdr:colOff>
      <xdr:row>0</xdr:row>
      <xdr:rowOff>769828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92158" cy="7698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topLeftCell="A4" zoomScale="73" zoomScaleNormal="73" workbookViewId="0">
      <selection activeCell="E17" sqref="E17"/>
    </sheetView>
  </sheetViews>
  <sheetFormatPr baseColWidth="10" defaultRowHeight="15" x14ac:dyDescent="0.25"/>
  <cols>
    <col min="1" max="1" width="19.85546875" customWidth="1"/>
    <col min="2" max="2" width="17.7109375" customWidth="1"/>
    <col min="3" max="3" width="19.140625" customWidth="1"/>
    <col min="4" max="4" width="12.140625" customWidth="1"/>
    <col min="7" max="7" width="13.7109375" customWidth="1"/>
    <col min="11" max="11" width="20" customWidth="1"/>
    <col min="15" max="15" width="15.85546875" customWidth="1"/>
    <col min="16" max="16" width="16.7109375" customWidth="1"/>
  </cols>
  <sheetData>
    <row r="1" spans="1:16" ht="62.25" x14ac:dyDescent="0.25">
      <c r="C1" s="25" t="s">
        <v>0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7"/>
      <c r="O1" s="2" t="s">
        <v>29</v>
      </c>
    </row>
    <row r="2" spans="1:16" ht="63" customHeight="1" x14ac:dyDescent="0.25">
      <c r="A2" s="28" t="s">
        <v>1</v>
      </c>
      <c r="B2" s="29"/>
      <c r="C2" s="30"/>
      <c r="D2" s="31" t="s">
        <v>2</v>
      </c>
      <c r="E2" s="32"/>
      <c r="F2" s="32"/>
      <c r="G2" s="32"/>
      <c r="H2" s="32"/>
      <c r="I2" s="32"/>
      <c r="J2" s="33"/>
      <c r="K2" s="1" t="s">
        <v>3</v>
      </c>
      <c r="L2" s="32"/>
      <c r="M2" s="32"/>
      <c r="N2" s="33"/>
      <c r="O2" s="3"/>
    </row>
    <row r="3" spans="1:16" ht="31.5" customHeight="1" x14ac:dyDescent="0.25">
      <c r="A3" s="31"/>
      <c r="B3" s="32"/>
      <c r="C3" s="33"/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  <c r="K3" s="18" t="s">
        <v>11</v>
      </c>
      <c r="L3" s="18" t="s">
        <v>30</v>
      </c>
      <c r="M3" s="18" t="s">
        <v>31</v>
      </c>
      <c r="N3" s="18" t="s">
        <v>12</v>
      </c>
      <c r="O3" s="12"/>
      <c r="P3" s="14" t="s">
        <v>32</v>
      </c>
    </row>
    <row r="4" spans="1:16" ht="76.5" customHeight="1" x14ac:dyDescent="0.25">
      <c r="A4" s="21" t="s">
        <v>13</v>
      </c>
      <c r="B4" s="23" t="s">
        <v>14</v>
      </c>
      <c r="C4" s="4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7" t="s">
        <v>15</v>
      </c>
      <c r="P4" s="15"/>
    </row>
    <row r="5" spans="1:16" ht="63" customHeight="1" x14ac:dyDescent="0.25">
      <c r="A5" s="22"/>
      <c r="B5" s="24"/>
      <c r="C5" s="3" t="s">
        <v>16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17"/>
      <c r="P5" s="15"/>
    </row>
    <row r="6" spans="1:16" ht="105" x14ac:dyDescent="0.25">
      <c r="A6" s="5" t="s">
        <v>17</v>
      </c>
      <c r="B6" s="6" t="s">
        <v>18</v>
      </c>
      <c r="C6" s="6" t="s">
        <v>19</v>
      </c>
      <c r="D6" s="6">
        <v>2</v>
      </c>
      <c r="E6" s="6">
        <v>4</v>
      </c>
      <c r="F6" s="6">
        <f>D6*E6</f>
        <v>8</v>
      </c>
      <c r="G6" s="7" t="str">
        <f>IF(AND(F6&gt;=2,F6&lt;=4),"B",IF(AND(F6&gt;=6,F6&lt;=8),"M",IF(AND(F6&gt;=10,F6&lt;=20),"A",IF(AND(F6&gt;=24,F6&lt;=40),"MA",""))))</f>
        <v>M</v>
      </c>
      <c r="H6" s="6">
        <v>10</v>
      </c>
      <c r="I6" s="6">
        <f>F6*H6</f>
        <v>80</v>
      </c>
      <c r="J6" s="8" t="str">
        <f>IF(I6=20,"4",IF(AND(I6&gt;=40,I6&lt;=120),"3",IF(AND(I6&gt;=150,I6&lt;=500),"2",IF(AND(I6&gt;=600,I6&lt;=4000),"1",""))))</f>
        <v>3</v>
      </c>
      <c r="K6" s="6" t="str">
        <f>IF(J6="1","NA",IF(J6="2","NA-ACE",IF(J6="3","A",IF(J6="4","A",""))))</f>
        <v>A</v>
      </c>
      <c r="L6" s="6" t="s">
        <v>19</v>
      </c>
      <c r="M6" s="6" t="s">
        <v>20</v>
      </c>
      <c r="N6" s="6" t="s">
        <v>19</v>
      </c>
      <c r="O6" s="6" t="s">
        <v>21</v>
      </c>
      <c r="P6" s="16" t="s">
        <v>35</v>
      </c>
    </row>
    <row r="7" spans="1:16" ht="120" x14ac:dyDescent="0.25">
      <c r="A7" s="9" t="s">
        <v>22</v>
      </c>
      <c r="B7" s="6" t="s">
        <v>23</v>
      </c>
      <c r="C7" s="6" t="s">
        <v>19</v>
      </c>
      <c r="D7" s="6">
        <v>1</v>
      </c>
      <c r="E7" s="6">
        <v>4</v>
      </c>
      <c r="F7" s="6">
        <f t="shared" ref="F7:F8" si="0">D7*E7</f>
        <v>4</v>
      </c>
      <c r="G7" s="7" t="str">
        <f t="shared" ref="G7:G8" si="1">IF(AND(F7&gt;=2,F7&lt;=4),"B",IF(AND(F7&gt;=6,F7&lt;=8),"M",IF(AND(F7&gt;=10,F7&lt;=20),"A",IF(AND(F7&gt;=24,F7&lt;=40),"MA",""))))</f>
        <v>B</v>
      </c>
      <c r="H7" s="6">
        <v>10</v>
      </c>
      <c r="I7" s="6">
        <f t="shared" ref="I7:I8" si="2">F7*H7</f>
        <v>40</v>
      </c>
      <c r="J7" s="6" t="str">
        <f t="shared" ref="J7:J8" si="3">IF(I7=20,"4",IF(AND(I7&gt;=40,I7&lt;=120),"3",IF(AND(I7&gt;=150,I7&lt;=500),"2",IF(AND(I7&gt;=600,I7&lt;=4000),"1",""))))</f>
        <v>3</v>
      </c>
      <c r="K7" s="6" t="str">
        <f t="shared" ref="K7:K8" si="4">IF(J7="1","NA",IF(J7="2","NA-ACE",IF(J7="3","A",IF(J7="4","A",""))))</f>
        <v>A</v>
      </c>
      <c r="L7" s="6" t="s">
        <v>24</v>
      </c>
      <c r="M7" s="6" t="s">
        <v>19</v>
      </c>
      <c r="N7" s="6" t="s">
        <v>19</v>
      </c>
      <c r="O7" s="6" t="s">
        <v>21</v>
      </c>
      <c r="P7" s="16" t="s">
        <v>36</v>
      </c>
    </row>
    <row r="8" spans="1:16" ht="75" x14ac:dyDescent="0.25">
      <c r="A8" s="10" t="s">
        <v>25</v>
      </c>
      <c r="B8" s="10" t="s">
        <v>26</v>
      </c>
      <c r="C8" s="10" t="s">
        <v>19</v>
      </c>
      <c r="D8" s="11">
        <v>1</v>
      </c>
      <c r="E8" s="11">
        <v>4</v>
      </c>
      <c r="F8" s="6">
        <f t="shared" si="0"/>
        <v>4</v>
      </c>
      <c r="G8" s="7" t="str">
        <f t="shared" si="1"/>
        <v>B</v>
      </c>
      <c r="H8" s="11">
        <v>10</v>
      </c>
      <c r="I8" s="6">
        <f t="shared" si="2"/>
        <v>40</v>
      </c>
      <c r="J8" s="6" t="str">
        <f t="shared" si="3"/>
        <v>3</v>
      </c>
      <c r="K8" s="6" t="str">
        <f t="shared" si="4"/>
        <v>A</v>
      </c>
      <c r="L8" s="10" t="s">
        <v>19</v>
      </c>
      <c r="M8" s="10" t="s">
        <v>27</v>
      </c>
      <c r="N8" s="10" t="s">
        <v>19</v>
      </c>
      <c r="O8" s="10" t="s">
        <v>28</v>
      </c>
      <c r="P8" s="16" t="s">
        <v>37</v>
      </c>
    </row>
    <row r="10" spans="1:16" x14ac:dyDescent="0.25">
      <c r="A10" s="13"/>
      <c r="B10" s="13"/>
      <c r="C10" s="13"/>
      <c r="D10" s="13"/>
      <c r="E10" s="13"/>
    </row>
    <row r="13" spans="1:16" x14ac:dyDescent="0.25">
      <c r="B13" t="s">
        <v>33</v>
      </c>
      <c r="G13" t="s">
        <v>34</v>
      </c>
    </row>
  </sheetData>
  <mergeCells count="18"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  <mergeCell ref="O4:O5"/>
    <mergeCell ref="J3:J5"/>
    <mergeCell ref="K3:K5"/>
    <mergeCell ref="L3:L5"/>
    <mergeCell ref="M3:M5"/>
    <mergeCell ref="N3:N5"/>
  </mergeCells>
  <conditionalFormatting sqref="J6:J8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8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8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apoyo_planeacion</cp:lastModifiedBy>
  <dcterms:created xsi:type="dcterms:W3CDTF">2018-09-19T18:08:37Z</dcterms:created>
  <dcterms:modified xsi:type="dcterms:W3CDTF">2019-11-05T14:42:59Z</dcterms:modified>
</cp:coreProperties>
</file>