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8" i="1" l="1"/>
  <c r="I8" i="1" s="1"/>
  <c r="J8" i="1" s="1"/>
  <c r="K8" i="1" s="1"/>
  <c r="F7" i="1"/>
  <c r="I7" i="1" s="1"/>
  <c r="J7" i="1" s="1"/>
  <c r="K7" i="1" s="1"/>
  <c r="G6" i="1"/>
  <c r="F6" i="1"/>
  <c r="I6" i="1" s="1"/>
  <c r="J6" i="1" s="1"/>
  <c r="K6" i="1" s="1"/>
  <c r="G7" i="1" l="1"/>
  <c r="G8" i="1"/>
</calcChain>
</file>

<file path=xl/sharedStrings.xml><?xml version="1.0" encoding="utf-8"?>
<sst xmlns="http://schemas.openxmlformats.org/spreadsheetml/2006/main" count="41" uniqueCount="32">
  <si>
    <t>MAPA DE RIESGOS DEL PROCESO DE PLANIFICACION EL SIG</t>
  </si>
  <si>
    <t>PROCESO: GESTION DE TECNOLOGIA Y DE SISTEMAS DE INFORMACION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</si>
  <si>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</si>
  <si>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</si>
  <si>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</si>
  <si>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</si>
  <si>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</si>
  <si>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</si>
  <si>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</si>
  <si>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</si>
  <si>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</si>
  <si>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</si>
  <si>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</si>
  <si>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</si>
  <si>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</si>
  <si>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</si>
  <si>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</si>
  <si>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plataforma tecnologica no satisface las necesidades institucionales</t>
  </si>
  <si>
    <t>perdida de confianza y credibilidad</t>
  </si>
  <si>
    <t>n/a</t>
  </si>
  <si>
    <t>encuesta de necesidades</t>
  </si>
  <si>
    <t>lideres de procesos</t>
  </si>
  <si>
    <t>daño en el software</t>
  </si>
  <si>
    <t>perdida de informacion e ineficiencia en la gestion de los recursos e incumplimientos de objetivos institucioanles</t>
  </si>
  <si>
    <t>ejecucion de plan de mantinimiento</t>
  </si>
  <si>
    <t>presentacion de informes incompletos y erroneos</t>
  </si>
  <si>
    <t>sanciones,perdida de confiabiliad</t>
  </si>
  <si>
    <t>auditoria internas</t>
  </si>
  <si>
    <t>control de calidad y lideres de procesos</t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</si>
  <si>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 xml:space="preserve">.MRP-TSI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02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</si>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</sst>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10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1174316</xdr:colOff>
      <xdr:row>0</xdr:row>
      <xdr:rowOff>769828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92158" cy="76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zoomScale="73" zoomScaleNormal="73" workbookViewId="0">
      <selection activeCell="D3" sqref="D3:D5"/>
    </sheetView>
  </sheetViews>
  <sheetFormatPr baseColWidth="10" defaultRowHeight="15" x14ac:dyDescent="0.25"/>
  <cols>
    <col min="1" max="1" width="19.85546875" customWidth="1"/>
    <col min="2" max="2" width="17.7109375" customWidth="1"/>
    <col min="3" max="3" width="19.140625" customWidth="1"/>
    <col min="4" max="4" width="12.140625" customWidth="1"/>
    <col min="7" max="7" width="13.7109375" customWidth="1"/>
    <col min="11" max="11" width="17.85546875" customWidth="1"/>
    <col min="15" max="15" width="15.85546875" customWidth="1"/>
  </cols>
  <sheetData>
    <row r="1" spans="1:15" ht="62.25" x14ac:dyDescent="0.25">
      <c r="C1" s="27" t="s">
        <v>0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2" t="s">
        <v>29</v>
      </c>
    </row>
    <row r="2" spans="1:15" ht="63" customHeight="1" x14ac:dyDescent="0.25">
      <c r="A2" s="24" t="s">
        <v>1</v>
      </c>
      <c r="B2" s="25"/>
      <c r="C2" s="26"/>
      <c r="D2" s="3" t="s">
        <v>2</v>
      </c>
      <c r="E2" s="4"/>
      <c r="F2" s="4"/>
      <c r="G2" s="4"/>
      <c r="H2" s="4"/>
      <c r="I2" s="4"/>
      <c r="J2" s="5"/>
      <c r="K2" s="1" t="s">
        <v>3</v>
      </c>
      <c r="L2" s="4"/>
      <c r="M2" s="4"/>
      <c r="N2" s="5"/>
      <c r="O2" s="6"/>
    </row>
    <row r="3" spans="1:15" ht="31.5" customHeight="1" x14ac:dyDescent="0.25">
      <c r="A3" s="3"/>
      <c r="B3" s="4"/>
      <c r="C3" s="5"/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19" t="s">
        <v>11</v>
      </c>
      <c r="L3" s="19" t="s">
        <v>30</v>
      </c>
      <c r="M3" s="19" t="s">
        <v>31</v>
      </c>
      <c r="N3" s="19" t="s">
        <v>12</v>
      </c>
      <c r="O3" s="20"/>
    </row>
    <row r="4" spans="1:15" ht="76.5" customHeight="1" x14ac:dyDescent="0.25">
      <c r="A4" s="7" t="s">
        <v>13</v>
      </c>
      <c r="B4" s="8" t="s">
        <v>14</v>
      </c>
      <c r="C4" s="9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 t="s">
        <v>15</v>
      </c>
    </row>
    <row r="5" spans="1:15" ht="63" customHeight="1" x14ac:dyDescent="0.25">
      <c r="A5" s="10"/>
      <c r="B5" s="11"/>
      <c r="C5" s="6" t="s">
        <v>16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2"/>
    </row>
    <row r="6" spans="1:15" ht="71.25" x14ac:dyDescent="0.25">
      <c r="A6" s="12" t="s">
        <v>17</v>
      </c>
      <c r="B6" s="13" t="s">
        <v>18</v>
      </c>
      <c r="C6" s="13" t="s">
        <v>19</v>
      </c>
      <c r="D6" s="13">
        <v>2</v>
      </c>
      <c r="E6" s="13">
        <v>10</v>
      </c>
      <c r="F6" s="13">
        <f>D6*E6</f>
        <v>20</v>
      </c>
      <c r="G6" s="14" t="str">
        <f>IF(AND(F6&gt;=2,F6&lt;=4),"B",IF(AND(F6&gt;=6,F6&lt;=8),"M",IF(AND(F6&gt;=10,F6&lt;=20),"A",IF(AND(F6&gt;=24,F6&lt;=40),"MA",""))))</f>
        <v>A</v>
      </c>
      <c r="H6" s="13">
        <v>10</v>
      </c>
      <c r="I6" s="13">
        <f>F6*H6</f>
        <v>200</v>
      </c>
      <c r="J6" s="15" t="str">
        <f>IF(I6=20,"4",IF(AND(I6&gt;=40,I6&lt;=120),"3",IF(AND(I6&gt;=150,I6&lt;=500),"2",IF(AND(I6&gt;=600,I6&lt;=4000),"1",""))))</f>
        <v>2</v>
      </c>
      <c r="K6" s="13" t="str">
        <f>IF(J6="1","NA",IF(J6="2","NA-ACE",IF(J6="3","A",IF(J6="4","A",""))))</f>
        <v>NA-ACE</v>
      </c>
      <c r="L6" s="13" t="s">
        <v>19</v>
      </c>
      <c r="M6" s="13" t="s">
        <v>20</v>
      </c>
      <c r="N6" s="13" t="s">
        <v>19</v>
      </c>
      <c r="O6" s="13" t="s">
        <v>21</v>
      </c>
    </row>
    <row r="7" spans="1:15" ht="185.25" x14ac:dyDescent="0.25">
      <c r="A7" s="16" t="s">
        <v>22</v>
      </c>
      <c r="B7" s="13" t="s">
        <v>23</v>
      </c>
      <c r="C7" s="13" t="s">
        <v>19</v>
      </c>
      <c r="D7" s="13">
        <v>2</v>
      </c>
      <c r="E7" s="13">
        <v>4</v>
      </c>
      <c r="F7" s="13">
        <f t="shared" ref="F7:F8" si="0">D7*E7</f>
        <v>8</v>
      </c>
      <c r="G7" s="14" t="str">
        <f t="shared" ref="G7:G8" si="1">IF(AND(F7&gt;=2,F7&lt;=4),"B",IF(AND(F7&gt;=6,F7&lt;=8),"M",IF(AND(F7&gt;=10,F7&lt;=20),"A",IF(AND(F7&gt;=24,F7&lt;=40),"MA",""))))</f>
        <v>M</v>
      </c>
      <c r="H7" s="13">
        <v>10</v>
      </c>
      <c r="I7" s="13">
        <f t="shared" ref="I7:I8" si="2">F7*H7</f>
        <v>80</v>
      </c>
      <c r="J7" s="13" t="str">
        <f t="shared" ref="J7:J8" si="3">IF(I7=20,"4",IF(AND(I7&gt;=40,I7&lt;=120),"3",IF(AND(I7&gt;=150,I7&lt;=500),"2",IF(AND(I7&gt;=600,I7&lt;=4000),"1",""))))</f>
        <v>3</v>
      </c>
      <c r="K7" s="13" t="str">
        <f t="shared" ref="K7:K8" si="4">IF(J7="1","NA",IF(J7="2","NA-ACE",IF(J7="3","A",IF(J7="4","A",""))))</f>
        <v>A</v>
      </c>
      <c r="L7" s="13" t="s">
        <v>24</v>
      </c>
      <c r="M7" s="13" t="s">
        <v>19</v>
      </c>
      <c r="N7" s="13" t="s">
        <v>19</v>
      </c>
      <c r="O7" s="13" t="s">
        <v>21</v>
      </c>
    </row>
    <row r="8" spans="1:15" ht="57" x14ac:dyDescent="0.25">
      <c r="A8" s="17" t="s">
        <v>25</v>
      </c>
      <c r="B8" s="17" t="s">
        <v>26</v>
      </c>
      <c r="C8" s="17" t="s">
        <v>19</v>
      </c>
      <c r="D8" s="18">
        <v>2</v>
      </c>
      <c r="E8" s="18">
        <v>4</v>
      </c>
      <c r="F8" s="13">
        <f t="shared" si="0"/>
        <v>8</v>
      </c>
      <c r="G8" s="14" t="str">
        <f t="shared" si="1"/>
        <v>M</v>
      </c>
      <c r="H8" s="18">
        <v>10</v>
      </c>
      <c r="I8" s="13">
        <f t="shared" si="2"/>
        <v>80</v>
      </c>
      <c r="J8" s="13" t="str">
        <f t="shared" si="3"/>
        <v>3</v>
      </c>
      <c r="K8" s="13" t="str">
        <f t="shared" si="4"/>
        <v>A</v>
      </c>
      <c r="L8" s="17" t="s">
        <v>19</v>
      </c>
      <c r="M8" s="17" t="s">
        <v>27</v>
      </c>
      <c r="N8" s="17" t="s">
        <v>19</v>
      </c>
      <c r="O8" s="17" t="s">
        <v>28</v>
      </c>
    </row>
  </sheetData>
  <mergeCells count="18">
    <mergeCell ref="O4:O5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8">
    <cfRule type="containsText" dxfId="29" priority="8" operator="containsText" text="4">
      <formula>NOT(ISERROR(SEARCH("4",J6)))</formula>
    </cfRule>
    <cfRule type="containsText" dxfId="28" priority="9" operator="containsText" text="3">
      <formula>NOT(ISERROR(SEARCH("3",J6)))</formula>
    </cfRule>
    <cfRule type="containsText" dxfId="27" priority="10" operator="containsText" text="2">
      <formula>NOT(ISERROR(SEARCH("2",J6)))</formula>
    </cfRule>
    <cfRule type="containsText" dxfId="26" priority="11" operator="containsText" text="1">
      <formula>NOT(ISERROR(SEARCH("1",J6)))</formula>
    </cfRule>
    <cfRule type="containsText" dxfId="25" priority="12" operator="containsText" text="I.">
      <formula>NOT(ISERROR(SEARCH("I.",J6)))</formula>
    </cfRule>
    <cfRule type="containsText" dxfId="24" priority="13" operator="containsText" text="II">
      <formula>NOT(ISERROR(SEARCH("II",J6)))</formula>
    </cfRule>
    <cfRule type="containsText" dxfId="23" priority="14" operator="containsText" text="III">
      <formula>NOT(ISERROR(SEARCH("III",J6)))</formula>
    </cfRule>
    <cfRule type="containsText" dxfId="22" priority="15" operator="containsText" text="IV">
      <formula>NOT(ISERROR(SEARCH("IV",J6)))</formula>
    </cfRule>
  </conditionalFormatting>
  <conditionalFormatting sqref="K6:K8">
    <cfRule type="expression" dxfId="13" priority="5" stopIfTrue="1">
      <formula>LEFT(K6,LEN("A"))="A"</formula>
    </cfRule>
    <cfRule type="expression" dxfId="12" priority="6" stopIfTrue="1">
      <formula>RIGHT(K6,LEN("NA"))="NA"</formula>
    </cfRule>
    <cfRule type="expression" dxfId="11" priority="7" stopIfTrue="1">
      <formula>RIGHT(K6,LEN("CE"))="CE"</formula>
    </cfRule>
  </conditionalFormatting>
  <conditionalFormatting sqref="G6:G8">
    <cfRule type="containsText" dxfId="7" priority="1" operator="containsText" text="MA">
      <formula>NOT(ISERROR(SEARCH("MA",G6)))</formula>
    </cfRule>
    <cfRule type="containsText" dxfId="6" priority="2" operator="containsText" text="A">
      <formula>NOT(ISERROR(SEARCH("A",G6)))</formula>
    </cfRule>
    <cfRule type="containsText" dxfId="5" priority="3" operator="containsText" text="M">
      <formula>NOT(ISERROR(SEARCH("M",G6)))</formula>
    </cfRule>
    <cfRule type="containsText" dxfId="4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2018-09-19T18:08:37Z</dcterms:created>
  <dcterms:modified xsi:type="dcterms:W3CDTF">2018-09-19T18:14:46Z</dcterms:modified>
</cp:coreProperties>
</file>