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7" i="1" l="1"/>
  <c r="I7" i="1" s="1"/>
  <c r="J7" i="1" s="1"/>
  <c r="K7" i="1" s="1"/>
  <c r="F6" i="1"/>
  <c r="I6" i="1" s="1"/>
  <c r="J6" i="1" s="1"/>
  <c r="K6" i="1" s="1"/>
  <c r="G6" i="1" l="1"/>
  <c r="G7" i="1"/>
</calcChain>
</file>

<file path=xl/sharedStrings.xml><?xml version="1.0" encoding="utf-8"?>
<sst xmlns="http://schemas.openxmlformats.org/spreadsheetml/2006/main" count="34" uniqueCount="28">
  <si>
    <t>MAPA DE RIESGOS DEL PROCESO DE PLANIFICACION DEL SIG</t>
  </si>
  <si>
    <t>PROCESO: LEGALIZACION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</si>
  <si>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</si>
  <si>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</si>
  <si>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</si>
  <si>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</si>
  <si>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</si>
  <si>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</si>
  <si>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</si>
  <si>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</si>
  <si>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</si>
  <si>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</si>
  <si>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</si>
  <si>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</si>
  <si>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</si>
  <si>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</si>
  <si>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</si>
  <si>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actualizacion de las zonas de riesgos del distritito de cartganea</t>
  </si>
  <si>
    <t>incumplimientos en las metas establecidas</t>
  </si>
  <si>
    <t>n/a</t>
  </si>
  <si>
    <t>seguimiento y control al plan de accion</t>
  </si>
  <si>
    <t>lideeres de procesos</t>
  </si>
  <si>
    <t>diferencia de areas aprobadas para planos urbanisticos y areas adquiridas por la entidad</t>
  </si>
  <si>
    <t>demora en la actualizacion de areas de los predios</t>
  </si>
  <si>
    <t>verificacion de areas entre planos urbanisticos y area de predios y actualizacion de areas ante catastro</t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</si>
  <si>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</si>
  <si>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</si>
  <si>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r>
      <rPr>
        <b/>
        <sz val="12"/>
        <color indexed="8"/>
        <rFont val="Arial"/>
        <family val="2"/>
      </rPr>
      <t>codigo.</t>
    </r>
    <r>
      <rPr>
        <sz val="10"/>
        <color indexed="8"/>
        <rFont val="Arial"/>
        <family val="2"/>
      </rPr>
      <t>MRP-PPL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version.</t>
    </r>
    <r>
      <rPr>
        <sz val="12"/>
        <color indexed="8"/>
        <rFont val="Arial"/>
        <family val="2"/>
      </rPr>
      <t xml:space="preserve">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</si>
</sst>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</cellXfs>
  <cellStyles count="1"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723900</xdr:colOff>
      <xdr:row>1</xdr:row>
      <xdr:rowOff>19050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09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O4" sqref="O4:O5"/>
    </sheetView>
  </sheetViews>
  <sheetFormatPr baseColWidth="10" defaultRowHeight="15" x14ac:dyDescent="0.25"/>
  <cols>
    <col min="1" max="1" width="16.28515625" customWidth="1"/>
    <col min="3" max="3" width="19.140625" customWidth="1"/>
    <col min="15" max="15" width="13.5703125" customWidth="1"/>
  </cols>
  <sheetData>
    <row r="1" spans="1:15" ht="62.25" x14ac:dyDescent="0.25">
      <c r="C1" s="4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27" t="s">
        <v>27</v>
      </c>
    </row>
    <row r="2" spans="1:15" ht="63" x14ac:dyDescent="0.25">
      <c r="A2" s="11" t="s">
        <v>1</v>
      </c>
      <c r="B2" s="11"/>
      <c r="C2" s="11"/>
      <c r="D2" s="7" t="s">
        <v>2</v>
      </c>
      <c r="E2" s="8"/>
      <c r="F2" s="8"/>
      <c r="G2" s="8"/>
      <c r="H2" s="8"/>
      <c r="I2" s="8"/>
      <c r="J2" s="9"/>
      <c r="K2" s="10" t="s">
        <v>3</v>
      </c>
      <c r="L2" s="1"/>
      <c r="M2" s="1"/>
      <c r="N2" s="2"/>
      <c r="O2" s="3"/>
    </row>
    <row r="3" spans="1:15" x14ac:dyDescent="0.25">
      <c r="A3" s="11"/>
      <c r="B3" s="11"/>
      <c r="C3" s="11"/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18" t="s">
        <v>25</v>
      </c>
      <c r="M3" s="18" t="s">
        <v>26</v>
      </c>
      <c r="N3" s="18" t="s">
        <v>12</v>
      </c>
      <c r="O3" s="19"/>
    </row>
    <row r="4" spans="1:15" ht="18" x14ac:dyDescent="0.25">
      <c r="A4" s="12" t="s">
        <v>13</v>
      </c>
      <c r="B4" s="13" t="s">
        <v>14</v>
      </c>
      <c r="C4" s="1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 t="s">
        <v>15</v>
      </c>
    </row>
    <row r="5" spans="1:15" ht="84.75" customHeight="1" x14ac:dyDescent="0.25">
      <c r="A5" s="15"/>
      <c r="B5" s="16"/>
      <c r="C5" s="17" t="s">
        <v>16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1"/>
    </row>
    <row r="6" spans="1:15" ht="71.25" x14ac:dyDescent="0.25">
      <c r="A6" s="23" t="s">
        <v>17</v>
      </c>
      <c r="B6" s="24" t="s">
        <v>18</v>
      </c>
      <c r="C6" s="24" t="s">
        <v>19</v>
      </c>
      <c r="D6" s="24">
        <v>6</v>
      </c>
      <c r="E6" s="24">
        <v>3</v>
      </c>
      <c r="F6" s="24">
        <f>D6*E6</f>
        <v>18</v>
      </c>
      <c r="G6" s="25" t="str">
        <f>IF(AND(F6&gt;=2,F6&lt;=4),"B",IF(AND(F6&gt;=6,F6&lt;=8),"M",IF(AND(F6&gt;=10,F6&lt;=20),"A",IF(AND(F6&gt;=24,F6&lt;=40),"MA",""))))</f>
        <v>A</v>
      </c>
      <c r="H6" s="24">
        <v>10</v>
      </c>
      <c r="I6" s="24">
        <f>F6*H6</f>
        <v>180</v>
      </c>
      <c r="J6" s="26" t="str">
        <f>IF(I6=20,"4",IF(AND(I6&gt;=40,I6&lt;=120),"3",IF(AND(I6&gt;=150,I6&lt;=500),"2",IF(AND(I6&gt;=600,I6&lt;=4000),"1",""))))</f>
        <v>2</v>
      </c>
      <c r="K6" s="24" t="str">
        <f>IF(J6="1","NA",IF(J6="2","NA-ACE",IF(J6="3","A",IF(J6="4","A",""))))</f>
        <v>NA-ACE</v>
      </c>
      <c r="L6" s="24" t="s">
        <v>19</v>
      </c>
      <c r="M6" s="24" t="s">
        <v>20</v>
      </c>
      <c r="N6" s="24" t="s">
        <v>19</v>
      </c>
      <c r="O6" s="24" t="s">
        <v>21</v>
      </c>
    </row>
    <row r="7" spans="1:15" ht="156.75" x14ac:dyDescent="0.25">
      <c r="A7" s="24" t="s">
        <v>22</v>
      </c>
      <c r="B7" s="24" t="s">
        <v>23</v>
      </c>
      <c r="C7" s="24" t="s">
        <v>19</v>
      </c>
      <c r="D7" s="24">
        <v>2</v>
      </c>
      <c r="E7" s="24">
        <v>2</v>
      </c>
      <c r="F7" s="24">
        <f t="shared" ref="F7" si="0">D7*E7</f>
        <v>4</v>
      </c>
      <c r="G7" s="25" t="str">
        <f t="shared" ref="G7" si="1">IF(AND(F7&gt;=2,F7&lt;=4),"B",IF(AND(F7&gt;=6,F7&lt;=8),"M",IF(AND(F7&gt;=10,F7&lt;=20),"A",IF(AND(F7&gt;=24,F7&lt;=40),"MA",""))))</f>
        <v>B</v>
      </c>
      <c r="H7" s="24">
        <v>10</v>
      </c>
      <c r="I7" s="24">
        <f t="shared" ref="I7" si="2">F7*H7</f>
        <v>40</v>
      </c>
      <c r="J7" s="24" t="str">
        <f t="shared" ref="J7" si="3">IF(I7=20,"4",IF(AND(I7&gt;=40,I7&lt;=120),"3",IF(AND(I7&gt;=150,I7&lt;=500),"2",IF(AND(I7&gt;=600,I7&lt;=4000),"1",""))))</f>
        <v>3</v>
      </c>
      <c r="K7" s="24" t="str">
        <f t="shared" ref="K7" si="4">IF(J7="1","NA",IF(J7="2","NA-ACE",IF(J7="3","A",IF(J7="4","A",""))))</f>
        <v>A</v>
      </c>
      <c r="L7" s="24" t="s">
        <v>19</v>
      </c>
      <c r="M7" s="24" t="s">
        <v>24</v>
      </c>
      <c r="N7" s="24" t="s">
        <v>19</v>
      </c>
      <c r="O7" s="24" t="s">
        <v>21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7">
    <cfRule type="containsText" dxfId="29" priority="8" operator="containsText" text="4">
      <formula>NOT(ISERROR(SEARCH("4",J6)))</formula>
    </cfRule>
    <cfRule type="containsText" dxfId="28" priority="9" operator="containsText" text="3">
      <formula>NOT(ISERROR(SEARCH("3",J6)))</formula>
    </cfRule>
    <cfRule type="containsText" dxfId="27" priority="10" operator="containsText" text="2">
      <formula>NOT(ISERROR(SEARCH("2",J6)))</formula>
    </cfRule>
    <cfRule type="containsText" dxfId="26" priority="11" operator="containsText" text="1">
      <formula>NOT(ISERROR(SEARCH("1",J6)))</formula>
    </cfRule>
    <cfRule type="containsText" dxfId="25" priority="12" operator="containsText" text="I.">
      <formula>NOT(ISERROR(SEARCH("I.",J6)))</formula>
    </cfRule>
    <cfRule type="containsText" dxfId="24" priority="13" operator="containsText" text="II">
      <formula>NOT(ISERROR(SEARCH("II",J6)))</formula>
    </cfRule>
    <cfRule type="containsText" dxfId="23" priority="14" operator="containsText" text="III">
      <formula>NOT(ISERROR(SEARCH("III",J6)))</formula>
    </cfRule>
    <cfRule type="containsText" dxfId="22" priority="15" operator="containsText" text="IV">
      <formula>NOT(ISERROR(SEARCH("IV",J6)))</formula>
    </cfRule>
  </conditionalFormatting>
  <conditionalFormatting sqref="K6:K7">
    <cfRule type="expression" dxfId="13" priority="5" stopIfTrue="1">
      <formula>LEFT(K6,LEN("A"))="A"</formula>
    </cfRule>
    <cfRule type="expression" dxfId="12" priority="6" stopIfTrue="1">
      <formula>RIGHT(K6,LEN("NA"))="NA"</formula>
    </cfRule>
    <cfRule type="expression" dxfId="11" priority="7" stopIfTrue="1">
      <formula>RIGHT(K6,LEN("CE"))="CE"</formula>
    </cfRule>
  </conditionalFormatting>
  <conditionalFormatting sqref="G6:G7">
    <cfRule type="containsText" dxfId="7" priority="1" operator="containsText" text="MA">
      <formula>NOT(ISERROR(SEARCH("MA",G6)))</formula>
    </cfRule>
    <cfRule type="containsText" dxfId="6" priority="2" operator="containsText" text="A">
      <formula>NOT(ISERROR(SEARCH("A",G6)))</formula>
    </cfRule>
    <cfRule type="containsText" dxfId="5" priority="3" operator="containsText" text="M">
      <formula>NOT(ISERROR(SEARCH("M",G6)))</formula>
    </cfRule>
    <cfRule type="containsText" dxfId="4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2018-09-19T18:30:03Z</dcterms:created>
  <dcterms:modified xsi:type="dcterms:W3CDTF">2018-09-19T18:33:22Z</dcterms:modified>
</cp:coreProperties>
</file>