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11" i="1" l="1"/>
  <c r="I11" i="1" s="1"/>
  <c r="J11" i="1" s="1"/>
  <c r="K11" i="1" s="1"/>
  <c r="F10" i="1"/>
  <c r="I10" i="1" s="1"/>
  <c r="J10" i="1" s="1"/>
  <c r="K10" i="1" s="1"/>
  <c r="F9" i="1"/>
  <c r="I9" i="1" s="1"/>
  <c r="J9" i="1" s="1"/>
  <c r="K9" i="1" s="1"/>
  <c r="I8" i="1"/>
  <c r="J8" i="1" s="1"/>
  <c r="K8" i="1" s="1"/>
  <c r="G8" i="1"/>
  <c r="F8" i="1"/>
  <c r="I7" i="1"/>
  <c r="J7" i="1" s="1"/>
  <c r="K7" i="1" s="1"/>
  <c r="F7" i="1"/>
  <c r="G7" i="1" s="1"/>
  <c r="F6" i="1"/>
  <c r="I6" i="1" s="1"/>
  <c r="J6" i="1" s="1"/>
  <c r="K6" i="1" s="1"/>
  <c r="G9" i="1" l="1"/>
  <c r="G6" i="1"/>
  <c r="G10" i="1"/>
  <c r="G11" i="1"/>
</calcChain>
</file>

<file path=xl/sharedStrings.xml><?xml version="1.0" encoding="utf-8"?>
<sst xmlns="http://schemas.openxmlformats.org/spreadsheetml/2006/main" count="62" uniqueCount="47">
  <si>
    <t>MAPA DE RIESGOS DE LOS PROCESOS DE PLANIFICACION DEL SIG</t>
  </si>
  <si>
    <t>PROCESO: GESTION SOCIAL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</si>
  <si>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</si>
  <si>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</si>
  <si>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</si>
  <si>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</si>
  <si>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</si>
  <si>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</si>
  <si>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</si>
  <si>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</si>
  <si>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</si>
  <si>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</si>
  <si>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</si>
  <si>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</t>
  </si>
  <si>
    <t>CONSECUENCIAS</t>
  </si>
  <si>
    <t>RESPONSABLES</t>
  </si>
  <si>
    <t>CONTROLES EXISTENTES</t>
  </si>
  <si>
    <t>ausencia de apoyo por entidades,dado que no cuentan con informacion oportuna y base de datos no confiables</t>
  </si>
  <si>
    <t>no confiabilidad con la base de datos,dupiblicidad de subsidios de viviendas y negacion de derecho del mismo</t>
  </si>
  <si>
    <t>comunicación y sensibilizacion</t>
  </si>
  <si>
    <t>n/a</t>
  </si>
  <si>
    <t>dar definicion a las entidades involucradas sus responsabilidades y mantener un enlace directo con respecto a las bases de datos.</t>
  </si>
  <si>
    <t>jefe de gestion social</t>
  </si>
  <si>
    <t>deficiencia en la verificacion de documentos e informacion de los ciudadanos beneficiados con subsidios de vivienda</t>
  </si>
  <si>
    <t>dar otorgamiento de vivienda a ciudadanos que no cumplen con los requisitos,demandas por omision de derecho de subsidio de vivienda e informacion no precisa.</t>
  </si>
  <si>
    <t>solicitud de informacion a vecinos</t>
  </si>
  <si>
    <t xml:space="preserve">base de datos sistematizadas </t>
  </si>
  <si>
    <t>uso adecuado con la prensa para una ventilacion eficaz y eficiente de informacion para los ciudadanos</t>
  </si>
  <si>
    <t>no publicacion de ediptos o procesos</t>
  </si>
  <si>
    <t>discontinuidad con los procesos,demandas por omision de derecho.</t>
  </si>
  <si>
    <t>prensa e informacion en pagina institucional</t>
  </si>
  <si>
    <t>seguimiento y control a la pagina institucional y suministro de informacion oportuna a prensa.</t>
  </si>
  <si>
    <t>duplicidad en la asignacion de otorgamiento de subsidio de vivienda</t>
  </si>
  <si>
    <t>afectacion de orden juridico y economica</t>
  </si>
  <si>
    <t>revision y control de base de datos.</t>
  </si>
  <si>
    <t>plan de verificacion idonea para el control y manejo adecuado de la base de datos de los ciudadanos beneficiados</t>
  </si>
  <si>
    <t>garantizar el uso adecuadode vivienda basado en las normas legales</t>
  </si>
  <si>
    <t>existe disgregacion institucional acerca de los procesos y acuerdos legales que ya se han trabajado dentro del marco legal</t>
  </si>
  <si>
    <t>normas legales vigentes</t>
  </si>
  <si>
    <t>matriz legal con normas legales vigentes e ixigir clausulas a todos entes que intervienen en los procesos comunitarios</t>
  </si>
  <si>
    <t>no existen balances apropiados de los procesos,alcances y acuerdos</t>
  </si>
  <si>
    <t>discontinuidad en los procesos y procedimientos</t>
  </si>
  <si>
    <t>procesos documentados en base de datos</t>
  </si>
  <si>
    <t>plan seguimiento y control para todos los procesos propios de la dependencia</t>
  </si>
  <si>
    <r>
      <rPr>
        <b/>
        <sz val="12"/>
        <color indexed="8"/>
        <rFont val="Arial"/>
        <family val="2"/>
      </rPr>
      <t>codigo</t>
    </r>
    <r>
      <rPr>
        <sz val="12"/>
        <color indexed="8"/>
        <rFont val="Arial"/>
        <family val="2"/>
      </rPr>
      <t xml:space="preserve">. MRP-SIG
</t>
    </r>
    <r>
      <rPr>
        <b/>
        <sz val="12"/>
        <color indexed="8"/>
        <rFont val="Arial"/>
        <family val="2"/>
      </rPr>
      <t>version.</t>
    </r>
    <r>
      <rPr>
        <sz val="12"/>
        <color indexed="8"/>
        <rFont val="Arial"/>
        <family val="2"/>
      </rPr>
      <t xml:space="preserve">01
</t>
    </r>
    <r>
      <rPr>
        <b/>
        <sz val="12"/>
        <color indexed="8"/>
        <rFont val="Arial"/>
        <family val="2"/>
      </rPr>
      <t>paginas</t>
    </r>
    <r>
      <rPr>
        <sz val="12"/>
        <color indexed="8"/>
        <rFont val="Arial"/>
        <family val="2"/>
      </rPr>
      <t>.1</t>
    </r>
  </si>
  <si>
    <r>
      <t>CONTROLES DE INGENIERIA</t>
    </r>
    <r>
      <rPr>
        <b/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</si>
  <si>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b/>
        <sz val="12"/>
        <color indexed="8"/>
        <rFont val="Arial"/>
        <family val="2"/>
      </rPr>
      <t>(Reducción del tiempo de exposición)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</si>
</sst>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26"/>
      <color theme="1"/>
      <name val="Arial"/>
      <family val="2"/>
    </font>
    <font>
      <sz val="26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7" fillId="2" borderId="6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753626</xdr:colOff>
      <xdr:row>0</xdr:row>
      <xdr:rowOff>790574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30604" cy="790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zoomScale="91" zoomScaleNormal="91" workbookViewId="0">
      <selection activeCell="M3" sqref="M3:M5"/>
    </sheetView>
  </sheetViews>
  <sheetFormatPr baseColWidth="10" defaultRowHeight="15" x14ac:dyDescent="0.25"/>
  <cols>
    <col min="1" max="1" width="19.140625" customWidth="1"/>
    <col min="2" max="2" width="15.5703125" customWidth="1"/>
    <col min="3" max="3" width="16.7109375" customWidth="1"/>
    <col min="11" max="11" width="17.7109375" customWidth="1"/>
    <col min="13" max="13" width="15.28515625" customWidth="1"/>
    <col min="14" max="14" width="16.28515625" customWidth="1"/>
  </cols>
  <sheetData>
    <row r="1" spans="1:15" ht="62.25" customHeight="1" x14ac:dyDescent="0.25">
      <c r="C1" s="22" t="s">
        <v>0</v>
      </c>
      <c r="D1" s="23"/>
      <c r="E1" s="23"/>
      <c r="F1" s="23"/>
      <c r="G1" s="23"/>
      <c r="H1" s="23"/>
      <c r="I1" s="23"/>
      <c r="J1" s="23"/>
      <c r="K1" s="23"/>
      <c r="L1" s="23"/>
      <c r="M1" s="24"/>
      <c r="N1" s="15" t="s">
        <v>44</v>
      </c>
      <c r="O1" s="16"/>
    </row>
    <row r="2" spans="1:15" ht="63" x14ac:dyDescent="0.25">
      <c r="A2" s="29" t="s">
        <v>1</v>
      </c>
      <c r="B2" s="30"/>
      <c r="C2" s="31"/>
      <c r="D2" s="25" t="s">
        <v>2</v>
      </c>
      <c r="E2" s="26"/>
      <c r="F2" s="26"/>
      <c r="G2" s="26"/>
      <c r="H2" s="26"/>
      <c r="I2" s="26"/>
      <c r="J2" s="27"/>
      <c r="K2" s="4" t="s">
        <v>3</v>
      </c>
      <c r="L2" s="28"/>
      <c r="M2" s="28"/>
      <c r="N2" s="28"/>
      <c r="O2" s="5"/>
    </row>
    <row r="3" spans="1:15" x14ac:dyDescent="0.25">
      <c r="A3" s="32"/>
      <c r="B3" s="33"/>
      <c r="C3" s="34"/>
      <c r="D3" s="17" t="s">
        <v>4</v>
      </c>
      <c r="E3" s="17" t="s">
        <v>5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10</v>
      </c>
      <c r="K3" s="17" t="s">
        <v>11</v>
      </c>
      <c r="L3" s="17" t="s">
        <v>45</v>
      </c>
      <c r="M3" s="17" t="s">
        <v>46</v>
      </c>
      <c r="N3" s="17" t="s">
        <v>12</v>
      </c>
      <c r="O3" s="6"/>
    </row>
    <row r="4" spans="1:15" ht="15.75" x14ac:dyDescent="0.25">
      <c r="A4" s="20" t="s">
        <v>13</v>
      </c>
      <c r="B4" s="18" t="s">
        <v>14</v>
      </c>
      <c r="C4" s="7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4" t="s">
        <v>15</v>
      </c>
    </row>
    <row r="5" spans="1:15" ht="78" customHeight="1" x14ac:dyDescent="0.25">
      <c r="A5" s="21"/>
      <c r="B5" s="19"/>
      <c r="C5" s="5" t="s">
        <v>16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4"/>
    </row>
    <row r="6" spans="1:15" ht="156.75" x14ac:dyDescent="0.25">
      <c r="A6" s="8" t="s">
        <v>17</v>
      </c>
      <c r="B6" s="9" t="s">
        <v>18</v>
      </c>
      <c r="C6" s="9" t="s">
        <v>19</v>
      </c>
      <c r="D6" s="9">
        <v>6</v>
      </c>
      <c r="E6" s="9">
        <v>3</v>
      </c>
      <c r="F6" s="9">
        <f>D6*E6</f>
        <v>18</v>
      </c>
      <c r="G6" s="2" t="str">
        <f>IF(AND(F6&gt;=2,F6&lt;=4),"B",IF(AND(F6&gt;=6,F6&lt;=8),"M",IF(AND(F6&gt;=10,F6&lt;=20),"A",IF(AND(F6&gt;=24,F6&lt;=40),"MA",""))))</f>
        <v>A</v>
      </c>
      <c r="H6" s="9">
        <v>10</v>
      </c>
      <c r="I6" s="9">
        <f>F6*H6</f>
        <v>180</v>
      </c>
      <c r="J6" s="3" t="str">
        <f>IF(I6=20,"4",IF(AND(I6&gt;=40,I6&lt;=120),"3",IF(AND(I6&gt;=150,I6&lt;=500),"2",IF(AND(I6&gt;=600,I6&lt;=4000),"1",""))))</f>
        <v>2</v>
      </c>
      <c r="K6" s="1" t="str">
        <f>IF(J6="1","NA",IF(J6="2","NA-ACE",IF(J6="3","A",IF(J6="4","A",""))))</f>
        <v>NA-ACE</v>
      </c>
      <c r="L6" s="9" t="s">
        <v>20</v>
      </c>
      <c r="M6" s="9" t="s">
        <v>21</v>
      </c>
      <c r="N6" s="9" t="s">
        <v>20</v>
      </c>
      <c r="O6" s="9" t="s">
        <v>22</v>
      </c>
    </row>
    <row r="7" spans="1:15" ht="270.75" x14ac:dyDescent="0.25">
      <c r="A7" s="8" t="s">
        <v>23</v>
      </c>
      <c r="B7" s="9" t="s">
        <v>24</v>
      </c>
      <c r="C7" s="9" t="s">
        <v>25</v>
      </c>
      <c r="D7" s="9">
        <v>2</v>
      </c>
      <c r="E7" s="9">
        <v>2</v>
      </c>
      <c r="F7" s="9">
        <f t="shared" ref="F7:F11" si="0">D7*E7</f>
        <v>4</v>
      </c>
      <c r="G7" s="2" t="str">
        <f t="shared" ref="G7:G11" si="1">IF(AND(F7&gt;=2,F7&lt;=4),"B",IF(AND(F7&gt;=6,F7&lt;=8),"M",IF(AND(F7&gt;=10,F7&lt;=20),"A",IF(AND(F7&gt;=24,F7&lt;=40),"MA",""))))</f>
        <v>B</v>
      </c>
      <c r="H7" s="9">
        <v>10</v>
      </c>
      <c r="I7" s="9">
        <f t="shared" ref="I7:I11" si="2">F7*H7</f>
        <v>40</v>
      </c>
      <c r="J7" s="1" t="str">
        <f t="shared" ref="J7:J11" si="3">IF(I7=20,"4",IF(AND(I7&gt;=40,I7&lt;=120),"3",IF(AND(I7&gt;=150,I7&lt;=500),"2",IF(AND(I7&gt;=600,I7&lt;=4000),"1",""))))</f>
        <v>3</v>
      </c>
      <c r="K7" s="1" t="str">
        <f t="shared" ref="K7:K11" si="4">IF(J7="1","NA",IF(J7="2","NA-ACE",IF(J7="3","A",IF(J7="4","A",""))))</f>
        <v>A</v>
      </c>
      <c r="L7" s="9" t="s">
        <v>26</v>
      </c>
      <c r="M7" s="9" t="s">
        <v>27</v>
      </c>
      <c r="N7" s="9" t="s">
        <v>20</v>
      </c>
      <c r="O7" s="9" t="s">
        <v>22</v>
      </c>
    </row>
    <row r="8" spans="1:15" ht="114" x14ac:dyDescent="0.25">
      <c r="A8" s="10" t="s">
        <v>28</v>
      </c>
      <c r="B8" s="10" t="s">
        <v>29</v>
      </c>
      <c r="C8" s="10" t="s">
        <v>30</v>
      </c>
      <c r="D8" s="11">
        <v>2</v>
      </c>
      <c r="E8" s="11">
        <v>10</v>
      </c>
      <c r="F8" s="9">
        <f t="shared" si="0"/>
        <v>20</v>
      </c>
      <c r="G8" s="2" t="str">
        <f t="shared" si="1"/>
        <v>A</v>
      </c>
      <c r="H8" s="11">
        <v>10</v>
      </c>
      <c r="I8" s="9">
        <f t="shared" si="2"/>
        <v>200</v>
      </c>
      <c r="J8" s="1" t="str">
        <f t="shared" si="3"/>
        <v>2</v>
      </c>
      <c r="K8" s="1" t="str">
        <f t="shared" si="4"/>
        <v>NA-ACE</v>
      </c>
      <c r="L8" s="10" t="s">
        <v>20</v>
      </c>
      <c r="M8" s="10" t="s">
        <v>31</v>
      </c>
      <c r="N8" s="10" t="s">
        <v>20</v>
      </c>
      <c r="O8" s="10" t="s">
        <v>22</v>
      </c>
    </row>
    <row r="9" spans="1:15" ht="142.5" x14ac:dyDescent="0.25">
      <c r="A9" s="12" t="s">
        <v>32</v>
      </c>
      <c r="B9" s="10" t="s">
        <v>33</v>
      </c>
      <c r="C9" s="10" t="s">
        <v>34</v>
      </c>
      <c r="D9" s="11">
        <v>10</v>
      </c>
      <c r="E9" s="11">
        <v>2</v>
      </c>
      <c r="F9" s="9">
        <f t="shared" si="0"/>
        <v>20</v>
      </c>
      <c r="G9" s="2" t="str">
        <f t="shared" si="1"/>
        <v>A</v>
      </c>
      <c r="H9" s="11">
        <v>10</v>
      </c>
      <c r="I9" s="10">
        <f t="shared" si="2"/>
        <v>200</v>
      </c>
      <c r="J9" s="1" t="str">
        <f t="shared" si="3"/>
        <v>2</v>
      </c>
      <c r="K9" s="1" t="str">
        <f t="shared" si="4"/>
        <v>NA-ACE</v>
      </c>
      <c r="L9" s="11" t="s">
        <v>20</v>
      </c>
      <c r="M9" s="10" t="s">
        <v>35</v>
      </c>
      <c r="N9" s="10" t="s">
        <v>20</v>
      </c>
      <c r="O9" s="10" t="s">
        <v>22</v>
      </c>
    </row>
    <row r="10" spans="1:15" ht="156.75" x14ac:dyDescent="0.25">
      <c r="A10" s="10" t="s">
        <v>36</v>
      </c>
      <c r="B10" s="10" t="s">
        <v>37</v>
      </c>
      <c r="C10" s="10" t="s">
        <v>38</v>
      </c>
      <c r="D10" s="11">
        <v>2</v>
      </c>
      <c r="E10" s="11">
        <v>3</v>
      </c>
      <c r="F10" s="9">
        <f t="shared" si="0"/>
        <v>6</v>
      </c>
      <c r="G10" s="2" t="str">
        <f t="shared" si="1"/>
        <v>M</v>
      </c>
      <c r="H10" s="11">
        <v>25</v>
      </c>
      <c r="I10" s="10">
        <f t="shared" si="2"/>
        <v>150</v>
      </c>
      <c r="J10" s="1" t="str">
        <f t="shared" si="3"/>
        <v>2</v>
      </c>
      <c r="K10" s="1" t="str">
        <f t="shared" si="4"/>
        <v>NA-ACE</v>
      </c>
      <c r="L10" s="11" t="s">
        <v>20</v>
      </c>
      <c r="M10" s="10" t="s">
        <v>39</v>
      </c>
      <c r="N10" s="10" t="s">
        <v>20</v>
      </c>
      <c r="O10" s="10" t="s">
        <v>22</v>
      </c>
    </row>
    <row r="11" spans="1:15" ht="99.75" x14ac:dyDescent="0.25">
      <c r="A11" s="9" t="s">
        <v>40</v>
      </c>
      <c r="B11" s="9" t="s">
        <v>41</v>
      </c>
      <c r="C11" s="9" t="s">
        <v>42</v>
      </c>
      <c r="D11" s="13">
        <v>2</v>
      </c>
      <c r="E11" s="13">
        <v>2</v>
      </c>
      <c r="F11" s="9">
        <f t="shared" si="0"/>
        <v>4</v>
      </c>
      <c r="G11" s="2" t="str">
        <f t="shared" si="1"/>
        <v>B</v>
      </c>
      <c r="H11" s="13">
        <v>10</v>
      </c>
      <c r="I11" s="9">
        <f t="shared" si="2"/>
        <v>40</v>
      </c>
      <c r="J11" s="1" t="str">
        <f t="shared" si="3"/>
        <v>3</v>
      </c>
      <c r="K11" s="1" t="str">
        <f t="shared" si="4"/>
        <v>A</v>
      </c>
      <c r="L11" s="9" t="s">
        <v>20</v>
      </c>
      <c r="M11" s="9" t="s">
        <v>43</v>
      </c>
      <c r="N11" s="9" t="s">
        <v>20</v>
      </c>
      <c r="O11" s="9" t="s">
        <v>22</v>
      </c>
    </row>
  </sheetData>
  <mergeCells count="19">
    <mergeCell ref="A4:A5"/>
    <mergeCell ref="B4:B5"/>
    <mergeCell ref="C1:M1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O4:O5"/>
    <mergeCell ref="N1:O1"/>
    <mergeCell ref="J3:J5"/>
    <mergeCell ref="K3:K5"/>
    <mergeCell ref="L3:L5"/>
    <mergeCell ref="M3:M5"/>
    <mergeCell ref="N3:N5"/>
  </mergeCells>
  <conditionalFormatting sqref="J6:J11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11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11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2018-09-19T18:04:33Z</dcterms:created>
  <dcterms:modified xsi:type="dcterms:W3CDTF">2018-09-19T18:47:32Z</dcterms:modified>
</cp:coreProperties>
</file>