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13" i="1" l="1"/>
  <c r="I13" i="1" s="1"/>
  <c r="J13" i="1" s="1"/>
  <c r="K13" i="1" s="1"/>
  <c r="I12" i="1"/>
  <c r="G12" i="1"/>
  <c r="F12" i="1"/>
  <c r="I11" i="1"/>
  <c r="J11" i="1" s="1"/>
  <c r="K11" i="1" s="1"/>
  <c r="F11" i="1"/>
  <c r="G11" i="1" s="1"/>
  <c r="F10" i="1"/>
  <c r="I10" i="1" s="1"/>
  <c r="J10" i="1" s="1"/>
  <c r="K10" i="1" s="1"/>
  <c r="F9" i="1"/>
  <c r="I9" i="1" s="1"/>
  <c r="J9" i="1" s="1"/>
  <c r="K9" i="1" s="1"/>
  <c r="I8" i="1"/>
  <c r="J8" i="1" s="1"/>
  <c r="K8" i="1" s="1"/>
  <c r="G8" i="1"/>
  <c r="F8" i="1"/>
  <c r="I7" i="1"/>
  <c r="J7" i="1" s="1"/>
  <c r="K7" i="1" s="1"/>
  <c r="F7" i="1"/>
  <c r="G7" i="1" s="1"/>
  <c r="F6" i="1"/>
  <c r="I6" i="1" s="1"/>
  <c r="J6" i="1" s="1"/>
  <c r="K6" i="1" s="1"/>
  <c r="G9" i="1" l="1"/>
  <c r="G6" i="1"/>
  <c r="G10" i="1"/>
  <c r="G13" i="1"/>
</calcChain>
</file>

<file path=xl/sharedStrings.xml><?xml version="1.0" encoding="utf-8"?>
<sst xmlns="http://schemas.openxmlformats.org/spreadsheetml/2006/main" count="77" uniqueCount="49">
  <si>
    <t>MAPA DE RIESGOS DE PROCESO DE PLANIFICACION DEL SIG</t>
  </si>
  <si>
    <t>PROCESO: ORDENAMIENTO Y DESARROLLO TERRITORIAL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</si>
  <si>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</si>
  <si>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</si>
  <si>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</si>
  <si>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</si>
  <si>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</si>
  <si>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</si>
  <si>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</si>
  <si>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</si>
  <si>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</si>
  <si>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</si>
  <si>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</si>
  <si>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</si>
  <si>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</si>
  <si>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</si>
  <si>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</si>
  <si>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tener las construcciones en los plazos estimados</t>
  </si>
  <si>
    <t>sanciones y sobre costo en obra</t>
  </si>
  <si>
    <t>n/a</t>
  </si>
  <si>
    <t>cronograma y planes de accion</t>
  </si>
  <si>
    <t>lideres de procesos</t>
  </si>
  <si>
    <t>que las construcciones no cumplan con las especificaciones dadas</t>
  </si>
  <si>
    <t>perjuicios fisicos al ciudadanoy desmejoramiento rapido de vivienda</t>
  </si>
  <si>
    <t>auditorias internas y externas</t>
  </si>
  <si>
    <t>diagnosticos y planes de estudios</t>
  </si>
  <si>
    <t xml:space="preserve">control y seguimiento a las especificaciones </t>
  </si>
  <si>
    <t>informacion inportuna e incorrecta de los beneficiarios</t>
  </si>
  <si>
    <t>duplicidad de subsidios entregados y demora en la entrega de informacion</t>
  </si>
  <si>
    <t>control en el suministro y recoleccion de datos.</t>
  </si>
  <si>
    <t>manipulacion incorrecta de los materiales de construccion</t>
  </si>
  <si>
    <t>perdida de materiales,afectacion ambiental y deterioro patrimonial</t>
  </si>
  <si>
    <t>plan de capacitacion en el uso y buen manejo de los materiales de construccion</t>
  </si>
  <si>
    <t>EPP de acuerdo al desarrollo de actividad</t>
  </si>
  <si>
    <t>ejecucion de obras en zonas inadecuadas,por encontrarse en riesgo</t>
  </si>
  <si>
    <t>incumplimiento en la ley y riesgo de perdidad mortal</t>
  </si>
  <si>
    <t>plan de estudio de suelo e instalacion de procedimientos de seguridad</t>
  </si>
  <si>
    <t>no gestion de la habilitacion de suelos urbanos,para el desarrollo de nuevas zonas de viviendas.</t>
  </si>
  <si>
    <t>sanciones,sobre costo en obra y suelos no aptos</t>
  </si>
  <si>
    <t>tardanza en la presentacion de los requisitos para la escrituracion,poderes,entregas etc.</t>
  </si>
  <si>
    <t>retrazo en la adquisicion de los predios</t>
  </si>
  <si>
    <t>A</t>
  </si>
  <si>
    <t>determinacion de directrices por parte de la gerencia y la direccion para fijar las condiciones y requisitos</t>
  </si>
  <si>
    <t>poco control de elementos de trabajo</t>
  </si>
  <si>
    <t>aspectos negativos ambientales y perdida economica</t>
  </si>
  <si>
    <t>plan de accion y capacitacion para el uso y manejo adecuado de elementos de trabajo -plan de orden y aseo</t>
  </si>
  <si>
    <r>
      <rPr>
        <b/>
        <sz val="14"/>
        <color indexed="8"/>
        <rFont val="Arial"/>
        <family val="2"/>
      </rPr>
      <t>codigo</t>
    </r>
    <r>
      <rPr>
        <sz val="14"/>
        <color indexed="8"/>
        <rFont val="Arial"/>
        <family val="2"/>
      </rPr>
      <t xml:space="preserve">.MRP-ODT
</t>
    </r>
    <r>
      <rPr>
        <b/>
        <sz val="14"/>
        <color indexed="8"/>
        <rFont val="Arial"/>
        <family val="2"/>
      </rPr>
      <t>version.</t>
    </r>
    <r>
      <rPr>
        <sz val="14"/>
        <color indexed="8"/>
        <rFont val="Arial"/>
        <family val="2"/>
      </rPr>
      <t xml:space="preserve">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</si>
  <si>
    <r>
      <t>CONTROLES DE INGENIERIA</t>
    </r>
    <r>
      <rPr>
        <sz val="14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</si>
  <si>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4"/>
        <color indexed="8"/>
        <rFont val="Arial"/>
        <family val="2"/>
      </rPr>
      <t>(Reducción del tiempo de exposición)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</si>
</sst>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24"/>
      <color theme="1"/>
      <name val="Arial"/>
      <family val="2"/>
    </font>
    <font>
      <sz val="24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0</xdr:row>
      <xdr:rowOff>858592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74542" cy="8585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zoomScale="71" zoomScaleNormal="71" workbookViewId="0">
      <selection activeCell="A2" sqref="A2:C3"/>
    </sheetView>
  </sheetViews>
  <sheetFormatPr baseColWidth="10" defaultRowHeight="15" x14ac:dyDescent="0.25"/>
  <cols>
    <col min="1" max="1" width="16.85546875" customWidth="1"/>
    <col min="2" max="2" width="18.7109375" customWidth="1"/>
    <col min="3" max="3" width="25.42578125" customWidth="1"/>
    <col min="7" max="7" width="12.7109375" customWidth="1"/>
    <col min="12" max="12" width="13" customWidth="1"/>
    <col min="13" max="13" width="16.42578125" customWidth="1"/>
    <col min="15" max="15" width="16" customWidth="1"/>
  </cols>
  <sheetData>
    <row r="1" spans="1:15" ht="72" x14ac:dyDescent="0.25">
      <c r="C1" s="2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5" t="s">
        <v>46</v>
      </c>
    </row>
    <row r="2" spans="1:15" ht="90" x14ac:dyDescent="0.25">
      <c r="A2" s="26" t="s">
        <v>1</v>
      </c>
      <c r="B2" s="27"/>
      <c r="C2" s="28"/>
      <c r="D2" s="6" t="s">
        <v>2</v>
      </c>
      <c r="E2" s="7"/>
      <c r="F2" s="7"/>
      <c r="G2" s="7"/>
      <c r="H2" s="7"/>
      <c r="I2" s="7"/>
      <c r="J2" s="8"/>
      <c r="K2" s="1" t="s">
        <v>3</v>
      </c>
      <c r="L2" s="7"/>
      <c r="M2" s="7"/>
      <c r="N2" s="8"/>
      <c r="O2" s="9"/>
    </row>
    <row r="3" spans="1:15" x14ac:dyDescent="0.25">
      <c r="A3" s="29"/>
      <c r="B3" s="30"/>
      <c r="C3" s="31"/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  <c r="K3" s="10" t="s">
        <v>11</v>
      </c>
      <c r="L3" s="10" t="s">
        <v>47</v>
      </c>
      <c r="M3" s="10" t="s">
        <v>48</v>
      </c>
      <c r="N3" s="10" t="s">
        <v>12</v>
      </c>
      <c r="O3" s="11"/>
    </row>
    <row r="4" spans="1:15" ht="45.75" customHeight="1" x14ac:dyDescent="0.25">
      <c r="A4" s="12" t="s">
        <v>13</v>
      </c>
      <c r="B4" s="13" t="s">
        <v>14</v>
      </c>
      <c r="C4" s="14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5" t="s">
        <v>15</v>
      </c>
    </row>
    <row r="5" spans="1:15" ht="55.5" customHeight="1" x14ac:dyDescent="0.25">
      <c r="A5" s="16"/>
      <c r="B5" s="17"/>
      <c r="C5" s="9" t="s">
        <v>16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5"/>
    </row>
    <row r="6" spans="1:15" ht="57" x14ac:dyDescent="0.25">
      <c r="A6" s="18" t="s">
        <v>17</v>
      </c>
      <c r="B6" s="19" t="s">
        <v>18</v>
      </c>
      <c r="C6" s="19" t="s">
        <v>19</v>
      </c>
      <c r="D6" s="19">
        <v>6</v>
      </c>
      <c r="E6" s="19">
        <v>2</v>
      </c>
      <c r="F6" s="19">
        <f>D6*E6</f>
        <v>12</v>
      </c>
      <c r="G6" s="20" t="str">
        <f>IF(AND(F6&gt;=2,F6&lt;=4),"B",IF(AND(F6&gt;=6,F6&lt;=8),"M",IF(AND(F6&gt;=10,F6&lt;=20),"A",IF(AND(F6&gt;=24,F6&lt;=40),"MA",""))))</f>
        <v>A</v>
      </c>
      <c r="H6" s="19">
        <v>10</v>
      </c>
      <c r="I6" s="19">
        <f>F6*H6</f>
        <v>120</v>
      </c>
      <c r="J6" s="21" t="str">
        <f>IF(I6=20,"4",IF(AND(I6&gt;=40,I6&lt;=120),"3",IF(AND(I6&gt;=150,I6&lt;=500),"2",IF(AND(I6&gt;=600,I6&lt;=4000),"1",""))))</f>
        <v>3</v>
      </c>
      <c r="K6" s="19" t="str">
        <f>IF(J6="1","NA",IF(J6="2","NA-ACE",IF(J6="3","A",IF(J6="4","A",""))))</f>
        <v>A</v>
      </c>
      <c r="L6" s="19" t="s">
        <v>19</v>
      </c>
      <c r="M6" s="19" t="s">
        <v>20</v>
      </c>
      <c r="N6" s="19" t="s">
        <v>19</v>
      </c>
      <c r="O6" s="19" t="s">
        <v>21</v>
      </c>
    </row>
    <row r="7" spans="1:15" ht="85.5" x14ac:dyDescent="0.25">
      <c r="A7" s="18" t="s">
        <v>22</v>
      </c>
      <c r="B7" s="19" t="s">
        <v>23</v>
      </c>
      <c r="C7" s="19" t="s">
        <v>24</v>
      </c>
      <c r="D7" s="19">
        <v>10</v>
      </c>
      <c r="E7" s="19">
        <v>3</v>
      </c>
      <c r="F7" s="19">
        <f t="shared" ref="F7:F13" si="0">D7*E7</f>
        <v>30</v>
      </c>
      <c r="G7" s="20" t="str">
        <f t="shared" ref="G7:G13" si="1">IF(AND(F7&gt;=2,F7&lt;=4),"B",IF(AND(F7&gt;=6,F7&lt;=8),"M",IF(AND(F7&gt;=10,F7&lt;=20),"A",IF(AND(F7&gt;=24,F7&lt;=40),"MA",""))))</f>
        <v>MA</v>
      </c>
      <c r="H7" s="19">
        <v>100</v>
      </c>
      <c r="I7" s="19">
        <f t="shared" ref="I7:I13" si="2">F7*H7</f>
        <v>3000</v>
      </c>
      <c r="J7" s="19" t="str">
        <f t="shared" ref="J7:J13" si="3">IF(I7=20,"4",IF(AND(I7&gt;=40,I7&lt;=120),"3",IF(AND(I7&gt;=150,I7&lt;=500),"2",IF(AND(I7&gt;=600,I7&lt;=4000),"1",""))))</f>
        <v>1</v>
      </c>
      <c r="K7" s="19" t="str">
        <f t="shared" ref="K7:K13" si="4">IF(J7="1","NA",IF(J7="2","NA-ACE",IF(J7="3","A",IF(J7="4","A",""))))</f>
        <v>NA</v>
      </c>
      <c r="L7" s="19" t="s">
        <v>25</v>
      </c>
      <c r="M7" s="19" t="s">
        <v>26</v>
      </c>
      <c r="N7" s="19" t="s">
        <v>19</v>
      </c>
      <c r="O7" s="19" t="s">
        <v>21</v>
      </c>
    </row>
    <row r="8" spans="1:15" ht="85.5" x14ac:dyDescent="0.25">
      <c r="A8" s="22" t="s">
        <v>27</v>
      </c>
      <c r="B8" s="22" t="s">
        <v>28</v>
      </c>
      <c r="C8" s="22" t="s">
        <v>19</v>
      </c>
      <c r="D8" s="23">
        <v>2</v>
      </c>
      <c r="E8" s="23">
        <v>2</v>
      </c>
      <c r="F8" s="19">
        <f t="shared" si="0"/>
        <v>4</v>
      </c>
      <c r="G8" s="20" t="str">
        <f t="shared" si="1"/>
        <v>B</v>
      </c>
      <c r="H8" s="23">
        <v>10</v>
      </c>
      <c r="I8" s="19">
        <f t="shared" si="2"/>
        <v>40</v>
      </c>
      <c r="J8" s="19" t="str">
        <f t="shared" si="3"/>
        <v>3</v>
      </c>
      <c r="K8" s="19" t="str">
        <f t="shared" si="4"/>
        <v>A</v>
      </c>
      <c r="L8" s="22" t="s">
        <v>19</v>
      </c>
      <c r="M8" s="22" t="s">
        <v>29</v>
      </c>
      <c r="N8" s="22" t="s">
        <v>19</v>
      </c>
      <c r="O8" s="22" t="s">
        <v>21</v>
      </c>
    </row>
    <row r="9" spans="1:15" ht="142.5" x14ac:dyDescent="0.25">
      <c r="A9" s="24" t="s">
        <v>30</v>
      </c>
      <c r="B9" s="22" t="s">
        <v>31</v>
      </c>
      <c r="C9" s="22" t="s">
        <v>19</v>
      </c>
      <c r="D9" s="23">
        <v>6</v>
      </c>
      <c r="E9" s="23">
        <v>3</v>
      </c>
      <c r="F9" s="19">
        <f t="shared" si="0"/>
        <v>18</v>
      </c>
      <c r="G9" s="20" t="str">
        <f t="shared" si="1"/>
        <v>A</v>
      </c>
      <c r="H9" s="23">
        <v>25</v>
      </c>
      <c r="I9" s="22">
        <f t="shared" si="2"/>
        <v>450</v>
      </c>
      <c r="J9" s="19" t="str">
        <f t="shared" si="3"/>
        <v>2</v>
      </c>
      <c r="K9" s="19" t="str">
        <f t="shared" si="4"/>
        <v>NA-ACE</v>
      </c>
      <c r="L9" s="23" t="s">
        <v>19</v>
      </c>
      <c r="M9" s="22" t="s">
        <v>32</v>
      </c>
      <c r="N9" s="22" t="s">
        <v>33</v>
      </c>
      <c r="O9" s="22" t="s">
        <v>21</v>
      </c>
    </row>
    <row r="10" spans="1:15" ht="114" x14ac:dyDescent="0.25">
      <c r="A10" s="22" t="s">
        <v>34</v>
      </c>
      <c r="B10" s="22" t="s">
        <v>35</v>
      </c>
      <c r="C10" s="22" t="s">
        <v>19</v>
      </c>
      <c r="D10" s="23">
        <v>10</v>
      </c>
      <c r="E10" s="23">
        <v>4</v>
      </c>
      <c r="F10" s="19">
        <f t="shared" si="0"/>
        <v>40</v>
      </c>
      <c r="G10" s="20" t="str">
        <f t="shared" si="1"/>
        <v>MA</v>
      </c>
      <c r="H10" s="23">
        <v>100</v>
      </c>
      <c r="I10" s="22">
        <f t="shared" si="2"/>
        <v>4000</v>
      </c>
      <c r="J10" s="19" t="str">
        <f t="shared" si="3"/>
        <v>1</v>
      </c>
      <c r="K10" s="19" t="str">
        <f t="shared" si="4"/>
        <v>NA</v>
      </c>
      <c r="L10" s="23" t="s">
        <v>19</v>
      </c>
      <c r="M10" s="22" t="s">
        <v>36</v>
      </c>
      <c r="N10" s="22" t="s">
        <v>33</v>
      </c>
      <c r="O10" s="22" t="s">
        <v>21</v>
      </c>
    </row>
    <row r="11" spans="1:15" ht="114" x14ac:dyDescent="0.25">
      <c r="A11" s="19" t="s">
        <v>37</v>
      </c>
      <c r="B11" s="18" t="s">
        <v>38</v>
      </c>
      <c r="C11" s="19" t="s">
        <v>19</v>
      </c>
      <c r="D11" s="25">
        <v>2</v>
      </c>
      <c r="E11" s="25">
        <v>3</v>
      </c>
      <c r="F11" s="19">
        <f t="shared" si="0"/>
        <v>6</v>
      </c>
      <c r="G11" s="20" t="str">
        <f t="shared" si="1"/>
        <v>M</v>
      </c>
      <c r="H11" s="25">
        <v>10</v>
      </c>
      <c r="I11" s="19">
        <f t="shared" si="2"/>
        <v>60</v>
      </c>
      <c r="J11" s="19" t="str">
        <f t="shared" si="3"/>
        <v>3</v>
      </c>
      <c r="K11" s="19" t="str">
        <f t="shared" si="4"/>
        <v>A</v>
      </c>
      <c r="L11" s="19" t="s">
        <v>19</v>
      </c>
      <c r="M11" s="22" t="s">
        <v>36</v>
      </c>
      <c r="N11" s="19" t="s">
        <v>33</v>
      </c>
      <c r="O11" s="19" t="s">
        <v>21</v>
      </c>
    </row>
    <row r="12" spans="1:15" ht="185.25" x14ac:dyDescent="0.25">
      <c r="A12" s="19" t="s">
        <v>39</v>
      </c>
      <c r="B12" s="19" t="s">
        <v>40</v>
      </c>
      <c r="C12" s="19" t="s">
        <v>19</v>
      </c>
      <c r="D12" s="25">
        <v>1</v>
      </c>
      <c r="E12" s="25">
        <v>3</v>
      </c>
      <c r="F12" s="19">
        <f t="shared" si="0"/>
        <v>3</v>
      </c>
      <c r="G12" s="20" t="str">
        <f t="shared" si="1"/>
        <v>B</v>
      </c>
      <c r="H12" s="25">
        <v>10</v>
      </c>
      <c r="I12" s="19">
        <f t="shared" si="2"/>
        <v>30</v>
      </c>
      <c r="J12" s="19">
        <v>3</v>
      </c>
      <c r="K12" s="19" t="s">
        <v>41</v>
      </c>
      <c r="L12" s="19" t="s">
        <v>19</v>
      </c>
      <c r="M12" s="19" t="s">
        <v>42</v>
      </c>
      <c r="N12" s="19" t="s">
        <v>19</v>
      </c>
      <c r="O12" s="19" t="s">
        <v>21</v>
      </c>
    </row>
    <row r="13" spans="1:15" ht="185.25" x14ac:dyDescent="0.25">
      <c r="A13" s="19" t="s">
        <v>43</v>
      </c>
      <c r="B13" s="19" t="s">
        <v>44</v>
      </c>
      <c r="C13" s="19" t="s">
        <v>19</v>
      </c>
      <c r="D13" s="25">
        <v>2</v>
      </c>
      <c r="E13" s="25">
        <v>3</v>
      </c>
      <c r="F13" s="19">
        <f t="shared" si="0"/>
        <v>6</v>
      </c>
      <c r="G13" s="20" t="str">
        <f t="shared" si="1"/>
        <v>M</v>
      </c>
      <c r="H13" s="25">
        <v>10</v>
      </c>
      <c r="I13" s="19">
        <f t="shared" si="2"/>
        <v>60</v>
      </c>
      <c r="J13" s="19" t="str">
        <f t="shared" si="3"/>
        <v>3</v>
      </c>
      <c r="K13" s="19" t="str">
        <f t="shared" si="4"/>
        <v>A</v>
      </c>
      <c r="L13" s="25" t="s">
        <v>19</v>
      </c>
      <c r="M13" s="19" t="s">
        <v>45</v>
      </c>
      <c r="N13" s="19" t="s">
        <v>19</v>
      </c>
      <c r="O13" s="19" t="s">
        <v>21</v>
      </c>
    </row>
  </sheetData>
  <mergeCells count="18">
    <mergeCell ref="O4:O5"/>
    <mergeCell ref="J3:J5"/>
    <mergeCell ref="K3:K5"/>
    <mergeCell ref="L3:L5"/>
    <mergeCell ref="M3:M5"/>
    <mergeCell ref="N3:N5"/>
    <mergeCell ref="A4:A5"/>
    <mergeCell ref="B4:B5"/>
    <mergeCell ref="C1:N1"/>
    <mergeCell ref="A2:C3"/>
    <mergeCell ref="D2:J2"/>
    <mergeCell ref="L2:N2"/>
    <mergeCell ref="D3:D5"/>
    <mergeCell ref="E3:E5"/>
    <mergeCell ref="F3:F5"/>
    <mergeCell ref="G3:G5"/>
    <mergeCell ref="H3:H5"/>
    <mergeCell ref="I3:I5"/>
  </mergeCells>
  <conditionalFormatting sqref="J6:J13">
    <cfRule type="containsText" dxfId="29" priority="8" operator="containsText" text="4">
      <formula>NOT(ISERROR(SEARCH("4",J6)))</formula>
    </cfRule>
    <cfRule type="containsText" dxfId="28" priority="9" operator="containsText" text="3">
      <formula>NOT(ISERROR(SEARCH("3",J6)))</formula>
    </cfRule>
    <cfRule type="containsText" dxfId="27" priority="10" operator="containsText" text="2">
      <formula>NOT(ISERROR(SEARCH("2",J6)))</formula>
    </cfRule>
    <cfRule type="containsText" dxfId="26" priority="11" operator="containsText" text="1">
      <formula>NOT(ISERROR(SEARCH("1",J6)))</formula>
    </cfRule>
    <cfRule type="containsText" dxfId="25" priority="12" operator="containsText" text="I.">
      <formula>NOT(ISERROR(SEARCH("I.",J6)))</formula>
    </cfRule>
    <cfRule type="containsText" dxfId="24" priority="13" operator="containsText" text="II">
      <formula>NOT(ISERROR(SEARCH("II",J6)))</formula>
    </cfRule>
    <cfRule type="containsText" dxfId="23" priority="14" operator="containsText" text="III">
      <formula>NOT(ISERROR(SEARCH("III",J6)))</formula>
    </cfRule>
    <cfRule type="containsText" dxfId="22" priority="15" operator="containsText" text="IV">
      <formula>NOT(ISERROR(SEARCH("IV",J6)))</formula>
    </cfRule>
  </conditionalFormatting>
  <conditionalFormatting sqref="K6:K13">
    <cfRule type="expression" dxfId="13" priority="5" stopIfTrue="1">
      <formula>LEFT(K6,LEN("A"))="A"</formula>
    </cfRule>
    <cfRule type="expression" dxfId="12" priority="6" stopIfTrue="1">
      <formula>RIGHT(K6,LEN("NA"))="NA"</formula>
    </cfRule>
    <cfRule type="expression" dxfId="11" priority="7" stopIfTrue="1">
      <formula>RIGHT(K6,LEN("CE"))="CE"</formula>
    </cfRule>
  </conditionalFormatting>
  <conditionalFormatting sqref="G6:G13">
    <cfRule type="containsText" dxfId="7" priority="1" operator="containsText" text="MA">
      <formula>NOT(ISERROR(SEARCH("MA",G6)))</formula>
    </cfRule>
    <cfRule type="containsText" dxfId="6" priority="2" operator="containsText" text="A">
      <formula>NOT(ISERROR(SEARCH("A",G6)))</formula>
    </cfRule>
    <cfRule type="containsText" dxfId="5" priority="3" operator="containsText" text="M">
      <formula>NOT(ISERROR(SEARCH("M",G6)))</formula>
    </cfRule>
    <cfRule type="containsText" dxfId="4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2018-09-19T18:34:03Z</dcterms:created>
  <dcterms:modified xsi:type="dcterms:W3CDTF">2018-09-19T18:36:38Z</dcterms:modified>
</cp:coreProperties>
</file>